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USW 6750" sheetId="1" r:id="rId1"/>
  </sheets>
  <externalReferences>
    <externalReference r:id="rId4"/>
    <externalReference r:id="rId5"/>
    <externalReference r:id="rId6"/>
    <externalReference r:id="rId7"/>
  </externalReferences>
  <definedNames>
    <definedName name="___tc5">#REF!</definedName>
    <definedName name="__ctn1">#REF!</definedName>
    <definedName name="__ctn2">#REF!</definedName>
    <definedName name="__ctn3">#REF!</definedName>
    <definedName name="__dim1">#REF!</definedName>
    <definedName name="__dim2">#REF!</definedName>
    <definedName name="__PC1">#REF!</definedName>
    <definedName name="__PC2">#REF!</definedName>
    <definedName name="__PCS1">#REF!</definedName>
    <definedName name="__PCS2">#REF!</definedName>
    <definedName name="__pcs3">#REF!</definedName>
    <definedName name="__PO1">#REF!</definedName>
    <definedName name="__sm1">#REF!</definedName>
    <definedName name="__sm10">#REF!</definedName>
    <definedName name="__sm2">#REF!</definedName>
    <definedName name="__sm3">#REF!</definedName>
    <definedName name="__sm4">#REF!</definedName>
    <definedName name="__sm5">#REF!</definedName>
    <definedName name="__sm6">#REF!</definedName>
    <definedName name="__sm7">#REF!</definedName>
    <definedName name="__sm8">#REF!</definedName>
    <definedName name="__sm9">#REF!</definedName>
    <definedName name="__ST1">#REF!</definedName>
    <definedName name="__ST2">#REF!</definedName>
    <definedName name="__TA1">#REF!</definedName>
    <definedName name="__TA2">#REF!</definedName>
    <definedName name="__TT1">#REF!</definedName>
    <definedName name="__TT2">#REF!</definedName>
    <definedName name="__TT3">#REF!</definedName>
    <definedName name="__TT4">#REF!</definedName>
    <definedName name="__TT5">#REF!</definedName>
    <definedName name="__up1">#REF!</definedName>
    <definedName name="__up2">#REF!</definedName>
    <definedName name="AS">#REF!</definedName>
    <definedName name="bkcnt">'[1]CUSTOMS INVOICE'!$A$16</definedName>
    <definedName name="DRY">'[2]Drying'!$A$1:$H$15</definedName>
    <definedName name="fhe">#REF!</definedName>
    <definedName name="FIBER">'[2]Fiber content'!$A$1:$F$104</definedName>
    <definedName name="htprice">'[3]Data Sheet'!$D$86</definedName>
    <definedName name="INV___A_55_98_DTD_05_12_98">'[4]AGES IFEE'!$B$57</definedName>
    <definedName name="khi">#REF!</definedName>
    <definedName name="SCHE">#REF!</definedName>
    <definedName name="TaxTV">10%</definedName>
    <definedName name="TaxXL">5%</definedName>
    <definedName name="WWWSSA">#REF!</definedName>
  </definedNames>
  <calcPr fullCalcOnLoad="1"/>
</workbook>
</file>

<file path=xl/sharedStrings.xml><?xml version="1.0" encoding="utf-8"?>
<sst xmlns="http://schemas.openxmlformats.org/spreadsheetml/2006/main" count="73" uniqueCount="50">
  <si>
    <t>MIAMI</t>
  </si>
  <si>
    <t>DATE</t>
  </si>
  <si>
    <t>PACKING LIST</t>
  </si>
  <si>
    <t>Consignee</t>
  </si>
  <si>
    <t>Invoice Date</t>
  </si>
  <si>
    <t>Invoice Number</t>
  </si>
  <si>
    <t>Import Broker</t>
  </si>
  <si>
    <t>Description</t>
  </si>
  <si>
    <t>Fabric</t>
  </si>
  <si>
    <t>Fiber Content</t>
  </si>
  <si>
    <t>Port of Laoding</t>
  </si>
  <si>
    <t>Main Label</t>
  </si>
  <si>
    <t>US VINTAGE</t>
  </si>
  <si>
    <t>Port of Discharge</t>
  </si>
  <si>
    <t>Container Number</t>
  </si>
  <si>
    <t>Final Destination</t>
  </si>
  <si>
    <t>BL #</t>
  </si>
  <si>
    <t>Color</t>
  </si>
  <si>
    <t>Dzn Per Ctn</t>
  </si>
  <si>
    <t>Carton Count</t>
  </si>
  <si>
    <t>Dozens Per Color</t>
  </si>
  <si>
    <t>Carton Number in Proper Sequence</t>
  </si>
  <si>
    <t>Sizes</t>
  </si>
  <si>
    <t>Ratio</t>
  </si>
  <si>
    <t>Carton Size ( INC. )</t>
  </si>
  <si>
    <t>Net Weight</t>
  </si>
  <si>
    <t>Gross Weight</t>
  </si>
  <si>
    <t>L</t>
  </si>
  <si>
    <t>W</t>
  </si>
  <si>
    <t>H</t>
  </si>
  <si>
    <t>CHALKY MINT</t>
  </si>
  <si>
    <t>-</t>
  </si>
  <si>
    <t>S/M/L/XL/2XL</t>
  </si>
  <si>
    <t>3/9/9/9/6</t>
  </si>
  <si>
    <t>TAMATO</t>
  </si>
  <si>
    <t>SOFT YELLOW</t>
  </si>
  <si>
    <t>CHARCOAL</t>
  </si>
  <si>
    <t>NAVY</t>
  </si>
  <si>
    <t>BURGANDY</t>
  </si>
  <si>
    <t>FLO BLUE</t>
  </si>
  <si>
    <t>WILLOW</t>
  </si>
  <si>
    <t>TOTALS</t>
  </si>
  <si>
    <t>CHECKED BY</t>
  </si>
  <si>
    <t>USW 6750</t>
  </si>
  <si>
    <t>80% COTTON 20% POLYESTER</t>
  </si>
  <si>
    <t>Knitted FLEECE</t>
  </si>
  <si>
    <t>REF 100418-USW 6750</t>
  </si>
  <si>
    <t>PO NO 6103</t>
  </si>
  <si>
    <t xml:space="preserve">Garment Dyed Crewneck Long Sleeves </t>
  </si>
  <si>
    <t>Pcs /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</si>
</sst>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&quot;$&quot;#,##0.00"/>
    <numFmt numFmtId="174" formatCode="&quot;$&quot;#,##0.0000_);\(&quot;$&quot;#,##0.0000\)"/>
    <numFmt numFmtId="175" formatCode="#,##0.00;[Red]\-#,##0.00"/>
    <numFmt numFmtId="176" formatCode="_-* #,##0.00_-;\-* #,##0.00_-;_-* &quot;-&quot;??_-;_-@_-"/>
    <numFmt numFmtId="177" formatCode="_-&quot;₩&quot;* #,##0_-;\-&quot;₩&quot;* #,##0_-;_-&quot;₩&quot;* &quot;-&quot;_-;_-@_-"/>
    <numFmt numFmtId="178" formatCode="_-&quot;$&quot;* #,##0.00_-;\-&quot;$&quot;* #,##0.00_-;_-&quot;$&quot;* &quot;-&quot;??_-;_-@_-"/>
    <numFmt numFmtId="179" formatCode="\$#,##0\ ;\(\$#,##0\)"/>
    <numFmt numFmtId="180" formatCode="_ * #,##0_ ;_ * \-#,##0_ ;_ * &quot;-&quot;_ ;_ @_ "/>
    <numFmt numFmtId="181" formatCode="_ * #,##0.00_ ;_ * \-#,##0.00_ ;_ * &quot;-&quot;??_ ;_ @_ "/>
    <numFmt numFmtId="182" formatCode="_([$€-2]* #,##0.00_);_([$€-2]* \(#,##0.00\);_([$€-2]* &quot;-&quot;??_)"/>
    <numFmt numFmtId="183" formatCode="#,##0.0_);\(#,##0.0\)"/>
    <numFmt numFmtId="184" formatCode="#,##0.00&quot;£&quot;_);[Red]\(#,##0.00&quot;£&quot;\)"/>
    <numFmt numFmtId="185" formatCode="#,##0.00&quot;£&quot;_);\(#,##0.00&quot;£&quot;\)"/>
    <numFmt numFmtId="186" formatCode="_ * #,##0_)&quot;£&quot;_ ;_ * \(#,##0\)&quot;£&quot;_ ;_ * &quot;-&quot;_)&quot;£&quot;_ ;_ @_ "/>
    <numFmt numFmtId="187" formatCode="General_)"/>
    <numFmt numFmtId="188" formatCode="_ * #,##0_ ;_ * &quot;\&quot;&quot;\&quot;&quot;\&quot;&quot;\&quot;&quot;\&quot;&quot;\&quot;\-#,##0_ ;_ * &quot;-&quot;_ ;_ @_ "/>
    <numFmt numFmtId="189" formatCode="_-* #,##0_-;\-* #,##0_-;_-* &quot;-&quot;_-;_-@_-"/>
    <numFmt numFmtId="190" formatCode="&quot;$&quot;#,##0;\-&quot;$&quot;#,##0"/>
    <numFmt numFmtId="191" formatCode="mm/dd/yy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&quot;To  &quot;0"/>
    <numFmt numFmtId="195" formatCode="&quot;\&quot;#,##0;[Red]&quot;\&quot;&quot;\&quot;\-#,##0"/>
    <numFmt numFmtId="196" formatCode="&quot;\&quot;#,##0.00;[Red]&quot;\&quot;&quot;\&quot;&quot;\&quot;&quot;\&quot;&quot;\&quot;&quot;\&quot;\-#,##0.00"/>
    <numFmt numFmtId="197" formatCode="&quot;\&quot;#,##0.00;[Red]&quot;\&quot;\-#,##0.00"/>
    <numFmt numFmtId="198" formatCode="&quot;\&quot;#,##0;[Red]&quot;\&quot;\-#,##0"/>
    <numFmt numFmtId="199" formatCode="&quot;$&quot;#,##0.000_);[Red]\(&quot;$&quot;#,##0.000\)"/>
    <numFmt numFmtId="200" formatCode="&quot;$&quot;#,##0.0000_);[Red]\(&quot;$&quot;#,##0.0000\)"/>
    <numFmt numFmtId="201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‚l‚r ‚oƒSƒVƒbƒN"/>
      <family val="3"/>
    </font>
    <font>
      <sz val="10"/>
      <name val="MS Sans Serif"/>
      <family val="2"/>
    </font>
    <font>
      <sz val="10"/>
      <name val="Book Antiqua"/>
      <family val="1"/>
    </font>
    <font>
      <sz val="12"/>
      <name val="¹UAAA¼"/>
      <family val="3"/>
    </font>
    <font>
      <sz val="8"/>
      <name val="Times New Roman"/>
      <family val="1"/>
    </font>
    <font>
      <sz val="7"/>
      <name val="Helv"/>
      <family val="0"/>
    </font>
    <font>
      <b/>
      <sz val="10"/>
      <name val="MS Sans Serif"/>
      <family val="2"/>
    </font>
    <font>
      <b/>
      <sz val="10"/>
      <name val="Helv"/>
      <family val="0"/>
    </font>
    <font>
      <b/>
      <sz val="8"/>
      <name val="Arial"/>
      <family val="2"/>
    </font>
    <font>
      <sz val="11"/>
      <name val="Century Gothic"/>
      <family val="2"/>
    </font>
    <font>
      <sz val="12"/>
      <name val="新細明體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8"/>
      <name val="맑은 고딕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u val="single"/>
      <sz val="12"/>
      <color indexed="12"/>
      <name val="新細明體"/>
      <family val="1"/>
    </font>
    <font>
      <sz val="12"/>
      <name val="Helv"/>
      <family val="2"/>
    </font>
    <font>
      <sz val="12"/>
      <color indexed="9"/>
      <name val="Helv"/>
      <family val="2"/>
    </font>
    <font>
      <b/>
      <sz val="11"/>
      <name val="Helv"/>
      <family val="0"/>
    </font>
    <font>
      <sz val="10"/>
      <name val="Univers"/>
      <family val="2"/>
    </font>
    <font>
      <sz val="10"/>
      <name val="Tms Rmn"/>
      <family val="1"/>
    </font>
    <font>
      <sz val="7"/>
      <color indexed="10"/>
      <name val="Helv"/>
      <family val="0"/>
    </font>
    <font>
      <sz val="8"/>
      <name val="Helv"/>
      <family val="2"/>
    </font>
    <font>
      <b/>
      <sz val="8"/>
      <color indexed="8"/>
      <name val="Helv"/>
      <family val="2"/>
    </font>
    <font>
      <b/>
      <sz val="11"/>
      <name val="Times New Roman"/>
      <family val="1"/>
    </font>
    <font>
      <sz val="10"/>
      <name val="CG Times (W1)"/>
      <family val="1"/>
    </font>
    <font>
      <sz val="14"/>
      <name val="뼻뮝"/>
      <family val="3"/>
    </font>
    <font>
      <sz val="12"/>
      <name val="뼻뮝"/>
      <family val="1"/>
    </font>
    <font>
      <sz val="12"/>
      <name val="Times New Roman"/>
      <family val="1"/>
    </font>
    <font>
      <sz val="12"/>
      <name val="宋体"/>
      <family val="0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4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1" fontId="7" fillId="0" borderId="0">
      <alignment/>
      <protection/>
    </xf>
    <xf numFmtId="0" fontId="8" fillId="0" borderId="1" applyNumberFormat="0" applyFon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8" fillId="26" borderId="0" applyNumberFormat="0" applyBorder="0" applyAlignment="0" applyProtection="0"/>
    <xf numFmtId="3" fontId="11" fillId="0" borderId="0">
      <alignment/>
      <protection/>
    </xf>
    <xf numFmtId="164" fontId="12" fillId="0" borderId="2" applyAlignment="0" applyProtection="0"/>
    <xf numFmtId="0" fontId="9" fillId="0" borderId="0">
      <alignment/>
      <protection/>
    </xf>
    <xf numFmtId="0" fontId="9" fillId="0" borderId="0">
      <alignment/>
      <protection/>
    </xf>
    <xf numFmtId="174" fontId="4" fillId="0" borderId="0" applyFill="0" applyBorder="0" applyAlignment="0">
      <protection/>
    </xf>
    <xf numFmtId="0" fontId="69" fillId="27" borderId="3" applyNumberFormat="0" applyAlignment="0" applyProtection="0"/>
    <xf numFmtId="0" fontId="13" fillId="0" borderId="0">
      <alignment/>
      <protection/>
    </xf>
    <xf numFmtId="0" fontId="70" fillId="28" borderId="4" applyNumberFormat="0" applyAlignment="0" applyProtection="0"/>
    <xf numFmtId="0" fontId="14" fillId="0" borderId="5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7" fillId="0" borderId="0" applyNumberFormat="0" applyAlignment="0">
      <protection/>
    </xf>
    <xf numFmtId="0" fontId="18" fillId="0" borderId="0" applyNumberFormat="0" applyAlignment="0"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0" fillId="0" borderId="0" applyNumberFormat="0" applyAlignment="0">
      <protection/>
    </xf>
    <xf numFmtId="182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2" fillId="29" borderId="0" applyNumberFormat="0" applyBorder="0" applyAlignment="0" applyProtection="0"/>
    <xf numFmtId="38" fontId="21" fillId="30" borderId="0" applyNumberFormat="0" applyBorder="0" applyAlignment="0" applyProtection="0"/>
    <xf numFmtId="0" fontId="4" fillId="0" borderId="0">
      <alignment/>
      <protection/>
    </xf>
    <xf numFmtId="0" fontId="22" fillId="0" borderId="0">
      <alignment horizontal="left"/>
      <protection/>
    </xf>
    <xf numFmtId="0" fontId="23" fillId="0" borderId="6" applyNumberFormat="0" applyAlignment="0" applyProtection="0"/>
    <xf numFmtId="0" fontId="23" fillId="0" borderId="7">
      <alignment horizontal="left" vertical="center"/>
      <protection/>
    </xf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31" borderId="3" applyNumberFormat="0" applyAlignment="0" applyProtection="0"/>
    <xf numFmtId="10" fontId="21" fillId="32" borderId="11" applyNumberFormat="0" applyBorder="0" applyAlignment="0" applyProtection="0"/>
    <xf numFmtId="183" fontId="25" fillId="33" borderId="0">
      <alignment/>
      <protection/>
    </xf>
    <xf numFmtId="0" fontId="77" fillId="0" borderId="12" applyNumberFormat="0" applyFill="0" applyAlignment="0" applyProtection="0"/>
    <xf numFmtId="183" fontId="26" fillId="34" borderId="0">
      <alignment/>
      <protection/>
    </xf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13">
      <alignment/>
      <protection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78" fillId="35" borderId="0" applyNumberFormat="0" applyBorder="0" applyAlignment="0" applyProtection="0"/>
    <xf numFmtId="0" fontId="18" fillId="0" borderId="0">
      <alignment/>
      <protection/>
    </xf>
    <xf numFmtId="187" fontId="28" fillId="0" borderId="0">
      <alignment/>
      <protection/>
    </xf>
    <xf numFmtId="188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6" borderId="14" applyNumberFormat="0" applyFont="0" applyAlignment="0" applyProtection="0"/>
    <xf numFmtId="17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27" borderId="15" applyNumberFormat="0" applyAlignment="0" applyProtection="0"/>
    <xf numFmtId="14" fontId="10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16" applyNumberFormat="0" applyBorder="0">
      <alignment/>
      <protection/>
    </xf>
    <xf numFmtId="190" fontId="29" fillId="0" borderId="0">
      <alignment/>
      <protection/>
    </xf>
    <xf numFmtId="0" fontId="7" fillId="0" borderId="0" applyNumberFormat="0" applyFont="0" applyFill="0" applyBorder="0" applyAlignment="0" applyProtection="0"/>
    <xf numFmtId="3" fontId="30" fillId="0" borderId="0">
      <alignment/>
      <protection/>
    </xf>
    <xf numFmtId="191" fontId="31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 vertical="top"/>
      <protection/>
    </xf>
    <xf numFmtId="0" fontId="27" fillId="0" borderId="0">
      <alignment/>
      <protection/>
    </xf>
    <xf numFmtId="40" fontId="32" fillId="0" borderId="0" applyBorder="0">
      <alignment horizontal="right"/>
      <protection/>
    </xf>
    <xf numFmtId="0" fontId="7" fillId="0" borderId="0" applyNumberFormat="0" applyFont="0" applyProtection="0">
      <alignment/>
    </xf>
    <xf numFmtId="40" fontId="33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17" applyNumberFormat="0" applyFill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4" fillId="0" borderId="0">
      <alignment/>
      <protection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6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0" fontId="40" fillId="0" borderId="0">
      <alignment/>
      <protection/>
    </xf>
    <xf numFmtId="0" fontId="37" fillId="0" borderId="0">
      <alignment/>
      <protection/>
    </xf>
    <xf numFmtId="194" fontId="38" fillId="0" borderId="0" applyFont="0" applyFill="0" applyBorder="0" applyAlignment="0" applyProtection="0"/>
    <xf numFmtId="0" fontId="3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2" fillId="0" borderId="0" xfId="314" applyFont="1" applyAlignment="1" applyProtection="1">
      <alignment horizontal="right"/>
      <protection/>
    </xf>
    <xf numFmtId="0" fontId="41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339" applyFont="1">
      <alignment/>
      <protection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5" fillId="0" borderId="24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5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9" fillId="0" borderId="2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2" fillId="0" borderId="5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6" fillId="0" borderId="27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5" fontId="0" fillId="0" borderId="24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</cellXfs>
  <cellStyles count="402">
    <cellStyle name="Normal" xfId="0"/>
    <cellStyle name="_01MHC008" xfId="15"/>
    <cellStyle name="_01MHC008_A-03-2009 WILSON IMPORTS LTD" xfId="16"/>
    <cellStyle name="_01MHC008_A-07-2009 WICKED FASHION INC." xfId="17"/>
    <cellStyle name="_01MHC008_A-08-2009 WICKED FASHION INC." xfId="18"/>
    <cellStyle name="_01MHC008_A-149-2008 MAMIYE BROTHERS INC" xfId="19"/>
    <cellStyle name="_01MHC008_A-150-2008 MAMIYE BROTHERS INC" xfId="20"/>
    <cellStyle name="_01MHC008_A-150-2008 MAMIYE BROTHERS INC 1" xfId="21"/>
    <cellStyle name="_01MHC008_A-153-2008 MAMIYE BROTHERS INC" xfId="22"/>
    <cellStyle name="_01MHC008_A-154-2008 MAMIYE BROTHERS INC" xfId="23"/>
    <cellStyle name="_01MHC008_A-168-2008 MAMIYE BROTHERS INC" xfId="24"/>
    <cellStyle name="_01MHC008_A-172-2008 MAMIYE BROTHERS INC" xfId="25"/>
    <cellStyle name="_01MHC008_A-180-2008 MAMIYE BROTHERS INC" xfId="26"/>
    <cellStyle name="_01MHC008_A-184-2008 MAMIYE BROTHERS INC" xfId="27"/>
    <cellStyle name="_01MHC008_A-187-2008 MAMIYE BROTHERS INC" xfId="28"/>
    <cellStyle name="_01MHC008_A-27-2009 MAMIYE BROTHERS INC" xfId="29"/>
    <cellStyle name="_01MHC008_A-89-2009 WICKED FASHION INC." xfId="30"/>
    <cellStyle name="_01MHC008_APL 40 HC CONTAINER FINAL DOC INV#A-162-08 MAMIYE BROTHERS INC" xfId="31"/>
    <cellStyle name="_01MHC008_APL CONTAINER FINAL  DOC INV#A-180-08 MAMIYE BROTHERS INC" xfId="32"/>
    <cellStyle name="_01MHC008_Booking Feb 10" xfId="33"/>
    <cellStyle name="_01MHC008_Content" xfId="34"/>
    <cellStyle name="_01MHC008_DOC DRAFT REEBOK CANADA INC" xfId="35"/>
    <cellStyle name="_01MHC008_FINAL DOC INV#A-149-2008 MAMIYE BROTHERS INC" xfId="36"/>
    <cellStyle name="_01MHC008_new A-150-2008 MAMIYE BROTHERS INC" xfId="37"/>
    <cellStyle name="_01MHC008_OS-Alpha-273-10-LC-HNGR" xfId="38"/>
    <cellStyle name="_01MHC008_OS-Buksh-1463-10-LC-Checked" xfId="39"/>
    <cellStyle name="_01MHC008_OS-YTF-24-10-LC" xfId="40"/>
    <cellStyle name="_01MHC008_OS-New Al-Raheem-86-10-LC-HNGR" xfId="41"/>
    <cellStyle name="_01MHC008_OS-New Al-Raheem-91-10-LC" xfId="42"/>
    <cellStyle name="_01MHC008_os-sea- 12-july-2010 - newark (3)" xfId="43"/>
    <cellStyle name="_01MHC008_os-sea- 12-july-2010 - newark (4)" xfId="44"/>
    <cellStyle name="_01MHC008_Outerstuff" xfId="45"/>
    <cellStyle name="_01MHC008_Outerstuff 2 August" xfId="46"/>
    <cellStyle name="_01MHC008_Outerstuff 26 July - Copy" xfId="47"/>
    <cellStyle name="_05LEP177" xfId="48"/>
    <cellStyle name="_05LEP177_Booking Feb 10" xfId="49"/>
    <cellStyle name="_05LEP177_Content" xfId="50"/>
    <cellStyle name="_05LEP177_DOC DRAFT REEBOK CANADA INC" xfId="51"/>
    <cellStyle name="_05LEP177_OS-Alpha-273-10-LC-HNGR" xfId="52"/>
    <cellStyle name="_05LEP177_OS-Buksh-1463-10-LC-Checked" xfId="53"/>
    <cellStyle name="_05LEP177_OS-YTF-24-10-LC" xfId="54"/>
    <cellStyle name="_05LEP177_OS-New Al-Raheem-86-10-LC-HNGR" xfId="55"/>
    <cellStyle name="_05LEP177_OS-New Al-Raheem-91-10-LC" xfId="56"/>
    <cellStyle name="_05LEP177_os-sea- 12-july-2010 - newark (3)" xfId="57"/>
    <cellStyle name="_05LEP177_os-sea- 12-july-2010 - newark (4)" xfId="58"/>
    <cellStyle name="_05LEP177_Outerstuff" xfId="59"/>
    <cellStyle name="_05LEP177_Outerstuff 2 August" xfId="60"/>
    <cellStyle name="_05LEP177_Outerstuff 26 July - Copy" xfId="61"/>
    <cellStyle name="_07MHC199" xfId="62"/>
    <cellStyle name="_07MHC199_A-03-2009 WILSON IMPORTS LTD" xfId="63"/>
    <cellStyle name="_07MHC199_A-07-2009 WICKED FASHION INC." xfId="64"/>
    <cellStyle name="_07MHC199_A-08-2009 WICKED FASHION INC." xfId="65"/>
    <cellStyle name="_07MHC199_A-149-2008 MAMIYE BROTHERS INC" xfId="66"/>
    <cellStyle name="_07MHC199_A-150-2008 MAMIYE BROTHERS INC" xfId="67"/>
    <cellStyle name="_07MHC199_A-150-2008 MAMIYE BROTHERS INC 1" xfId="68"/>
    <cellStyle name="_07MHC199_A-153-2008 MAMIYE BROTHERS INC" xfId="69"/>
    <cellStyle name="_07MHC199_A-154-2008 MAMIYE BROTHERS INC" xfId="70"/>
    <cellStyle name="_07MHC199_A-168-2008 MAMIYE BROTHERS INC" xfId="71"/>
    <cellStyle name="_07MHC199_A-172-2008 MAMIYE BROTHERS INC" xfId="72"/>
    <cellStyle name="_07MHC199_A-180-2008 MAMIYE BROTHERS INC" xfId="73"/>
    <cellStyle name="_07MHC199_A-184-2008 MAMIYE BROTHERS INC" xfId="74"/>
    <cellStyle name="_07MHC199_A-187-2008 MAMIYE BROTHERS INC" xfId="75"/>
    <cellStyle name="_07MHC199_A-27-2009 MAMIYE BROTHERS INC" xfId="76"/>
    <cellStyle name="_07MHC199_A-89-2009 WICKED FASHION INC." xfId="77"/>
    <cellStyle name="_07MHC199_APL 40 HC CONTAINER FINAL DOC INV#A-162-08 MAMIYE BROTHERS INC" xfId="78"/>
    <cellStyle name="_07MHC199_APL CONTAINER FINAL  DOC INV#A-180-08 MAMIYE BROTHERS INC" xfId="79"/>
    <cellStyle name="_07MHC199_FINAL DOC INV#A-149-2008 MAMIYE BROTHERS INC" xfId="80"/>
    <cellStyle name="_07MHC199_new A-150-2008 MAMIYE BROTHERS INC" xfId="81"/>
    <cellStyle name="_07MHC199_OS-Alpha-273-10-LC-HNGR" xfId="82"/>
    <cellStyle name="_07MHC199_OS-Asco-6258-11-CHS-LC" xfId="83"/>
    <cellStyle name="_07MHC199_OS-Buksh-1463-10-LC-Checked" xfId="84"/>
    <cellStyle name="_07MHC199_OS-YTF-24-10-LC" xfId="85"/>
    <cellStyle name="_07MHC199_OS-New Al-Raheem-86-10-LC-HNGR" xfId="86"/>
    <cellStyle name="_07MHC199_OS-New Al-Raheem-91-10-LC" xfId="87"/>
    <cellStyle name="_11MHC218" xfId="88"/>
    <cellStyle name="_11MHC218_Booking Feb 10" xfId="89"/>
    <cellStyle name="_11MHC218_Content" xfId="90"/>
    <cellStyle name="_11MHC218_os-sea- 12-july-2010 - newark (3)" xfId="91"/>
    <cellStyle name="_11MHC218_os-sea- 12-july-2010 - newark (4)" xfId="92"/>
    <cellStyle name="_11MHC218_Outerstuff" xfId="93"/>
    <cellStyle name="_11MHC218_Outerstuff 2 August" xfId="94"/>
    <cellStyle name="_11MHC218_Outerstuff 26 July - Copy" xfId="95"/>
    <cellStyle name="_22WMA111" xfId="96"/>
    <cellStyle name="_22WMA111_Booking Feb 10" xfId="97"/>
    <cellStyle name="_22WMA111_Content" xfId="98"/>
    <cellStyle name="_22WMA111_DOC DRAFT REEBOK CANADA INC" xfId="99"/>
    <cellStyle name="_22WMA111_OS-Alpha-273-10-LC-HNGR" xfId="100"/>
    <cellStyle name="_22WMA111_OS-Buksh-1463-10-LC-Checked" xfId="101"/>
    <cellStyle name="_22WMA111_OS-YTF-24-10-LC" xfId="102"/>
    <cellStyle name="_22WMA111_OS-New Al-Raheem-86-10-LC-HNGR" xfId="103"/>
    <cellStyle name="_22WMA111_OS-New Al-Raheem-91-10-LC" xfId="104"/>
    <cellStyle name="_22WMA111_os-sea- 12-july-2010 - newark (3)" xfId="105"/>
    <cellStyle name="_22WMA111_os-sea- 12-july-2010 - newark (4)" xfId="106"/>
    <cellStyle name="_22WMA111_Outerstuff" xfId="107"/>
    <cellStyle name="_22WMA111_Outerstuff 2 August" xfId="108"/>
    <cellStyle name="_22WMA111_Outerstuff 26 July - Copy" xfId="109"/>
    <cellStyle name="_25INC185HOLD" xfId="110"/>
    <cellStyle name="_25INC185HOLD_Booking Feb 10" xfId="111"/>
    <cellStyle name="_25INC185HOLD_Content" xfId="112"/>
    <cellStyle name="_25INC185HOLD_DOC DRAFT REEBOK CANADA INC" xfId="113"/>
    <cellStyle name="_25INC185HOLD_OS-Alpha-273-10-LC-HNGR" xfId="114"/>
    <cellStyle name="_25INC185HOLD_OS-Buksh-1463-10-LC-Checked" xfId="115"/>
    <cellStyle name="_25INC185HOLD_OS-YTF-24-10-LC" xfId="116"/>
    <cellStyle name="_25INC185HOLD_OS-New Al-Raheem-86-10-LC-HNGR" xfId="117"/>
    <cellStyle name="_25INC185HOLD_OS-New Al-Raheem-91-10-LC" xfId="118"/>
    <cellStyle name="_25INC185HOLD_os-sea- 12-july-2010 - newark (3)" xfId="119"/>
    <cellStyle name="_25INC185HOLD_os-sea- 12-july-2010 - newark (4)" xfId="120"/>
    <cellStyle name="_25INC185HOLD_Outerstuff" xfId="121"/>
    <cellStyle name="_25INC185HOLD_Outerstuff 2 August" xfId="122"/>
    <cellStyle name="_25INC185HOLD_Outerstuff 26 July - Copy" xfId="123"/>
    <cellStyle name="_64WMA168SEA(BAF)" xfId="124"/>
    <cellStyle name="_64WMA168SEA(BAF)_Booking Feb 10" xfId="125"/>
    <cellStyle name="_64WMA168SEA(BAF)_Content" xfId="126"/>
    <cellStyle name="_64WMA168SEA(BAF)_DOC DRAFT REEBOK CANADA INC" xfId="127"/>
    <cellStyle name="_64WMA168SEA(BAF)_OS-Alpha-273-10-LC-HNGR" xfId="128"/>
    <cellStyle name="_64WMA168SEA(BAF)_OS-Buksh-1463-10-LC-Checked" xfId="129"/>
    <cellStyle name="_64WMA168SEA(BAF)_OS-YTF-24-10-LC" xfId="130"/>
    <cellStyle name="_64WMA168SEA(BAF)_OS-New Al-Raheem-86-10-LC-HNGR" xfId="131"/>
    <cellStyle name="_64WMA168SEA(BAF)_OS-New Al-Raheem-91-10-LC" xfId="132"/>
    <cellStyle name="_64WMA168SEA(BAF)_os-sea- 12-july-2010 - newark (3)" xfId="133"/>
    <cellStyle name="_64WMA168SEA(BAF)_os-sea- 12-july-2010 - newark (4)" xfId="134"/>
    <cellStyle name="_64WMA168SEA(BAF)_Outerstuff" xfId="135"/>
    <cellStyle name="_64WMA168SEA(BAF)_Outerstuff 2 August" xfId="136"/>
    <cellStyle name="_64WMA168SEA(BAF)_Outerstuff 26 July - Copy" xfId="137"/>
    <cellStyle name="_CLP Format - 28-dec" xfId="138"/>
    <cellStyle name="_CLP Format - 28-dec_A-03-2009 WILSON IMPORTS LTD" xfId="139"/>
    <cellStyle name="_CLP Format - 28-dec_A-07-2009 WICKED FASHION INC." xfId="140"/>
    <cellStyle name="_CLP Format - 28-dec_A-08-2009 WICKED FASHION INC." xfId="141"/>
    <cellStyle name="_CLP Format - 28-dec_A-149-2008 MAMIYE BROTHERS INC" xfId="142"/>
    <cellStyle name="_CLP Format - 28-dec_A-150-2008 MAMIYE BROTHERS INC" xfId="143"/>
    <cellStyle name="_CLP Format - 28-dec_A-150-2008 MAMIYE BROTHERS INC 1" xfId="144"/>
    <cellStyle name="_CLP Format - 28-dec_A-153-2008 MAMIYE BROTHERS INC" xfId="145"/>
    <cellStyle name="_CLP Format - 28-dec_A-154-2008 MAMIYE BROTHERS INC" xfId="146"/>
    <cellStyle name="_CLP Format - 28-dec_A-168-2008 MAMIYE BROTHERS INC" xfId="147"/>
    <cellStyle name="_CLP Format - 28-dec_A-172-2008 MAMIYE BROTHERS INC" xfId="148"/>
    <cellStyle name="_CLP Format - 28-dec_A-180-2008 MAMIYE BROTHERS INC" xfId="149"/>
    <cellStyle name="_CLP Format - 28-dec_A-184-2008 MAMIYE BROTHERS INC" xfId="150"/>
    <cellStyle name="_CLP Format - 28-dec_A-187-2008 MAMIYE BROTHERS INC" xfId="151"/>
    <cellStyle name="_CLP Format - 28-dec_A-27-2009 MAMIYE BROTHERS INC" xfId="152"/>
    <cellStyle name="_CLP Format - 28-dec_A-89-2009 WICKED FASHION INC." xfId="153"/>
    <cellStyle name="_CLP Format - 28-dec_APL 40 HC CONTAINER FINAL DOC INV#A-162-08 MAMIYE BROTHERS INC" xfId="154"/>
    <cellStyle name="_CLP Format - 28-dec_APL CONTAINER FINAL  DOC INV#A-180-08 MAMIYE BROTHERS INC" xfId="155"/>
    <cellStyle name="_CLP Format - 28-dec_Booking Feb 10" xfId="156"/>
    <cellStyle name="_CLP Format - 28-dec_Content" xfId="157"/>
    <cellStyle name="_CLP Format - 28-dec_DOC DRAFT REEBOK CANADA INC" xfId="158"/>
    <cellStyle name="_CLP Format - 28-dec_FINAL DOC INV#A-149-2008 MAMIYE BROTHERS INC" xfId="159"/>
    <cellStyle name="_CLP Format - 28-dec_new A-150-2008 MAMIYE BROTHERS INC" xfId="160"/>
    <cellStyle name="_CLP Format - 28-dec_OS-Alpha-273-10-LC-HNGR" xfId="161"/>
    <cellStyle name="_CLP Format - 28-dec_OS-Buksh-1463-10-LC-Checked" xfId="162"/>
    <cellStyle name="_CLP Format - 28-dec_OS-YTF-24-10-LC" xfId="163"/>
    <cellStyle name="_CLP Format - 28-dec_OS-New Al-Raheem-86-10-LC-HNGR" xfId="164"/>
    <cellStyle name="_CLP Format - 28-dec_OS-New Al-Raheem-91-10-LC" xfId="165"/>
    <cellStyle name="_CLP Format - 28-dec_os-sea- 12-july-2010 - newark (3)" xfId="166"/>
    <cellStyle name="_CLP Format - 28-dec_os-sea- 12-july-2010 - newark (4)" xfId="167"/>
    <cellStyle name="_CLP Format - 28-dec_Outerstuff" xfId="168"/>
    <cellStyle name="_CLP Format - 28-dec_Outerstuff 2 August" xfId="169"/>
    <cellStyle name="_CLP Format - 28-dec_Outerstuff 26 July - Copy" xfId="170"/>
    <cellStyle name="_Knoxville" xfId="171"/>
    <cellStyle name="_Knoxville_A-22-2008 GOODY'S MS LP" xfId="172"/>
    <cellStyle name="_Knoxville_A-24-2008 GOODY'S MS LP" xfId="173"/>
    <cellStyle name="_Knoxville_A-29-2008 GOODY'S MS LP" xfId="174"/>
    <cellStyle name="_Knoxville_A-39-2008 GOODY'S MS LP" xfId="175"/>
    <cellStyle name="_Knoxville_FIT INV#A-29-08" xfId="176"/>
    <cellStyle name="_Sheet1 (2)" xfId="177"/>
    <cellStyle name="_Sheet1 (2)_A-16-2008 GOODY'S MS LP" xfId="178"/>
    <cellStyle name="_Sheet1 (2)_A-16-2008 GOODY'S MS LP_A-102-2009 STREETWEAR INC BY SEA" xfId="179"/>
    <cellStyle name="_Sheet1 (2)_A-16-2008 GOODY'S MS LP_A-106-08 STREETWEAR INC BY SEA" xfId="180"/>
    <cellStyle name="_Sheet1 (2)_A-16-2008 GOODY'S MS LP_A-39-2008 GOODY'S MS LP" xfId="181"/>
    <cellStyle name="_Sheet1 (2)_A-16-2008 GOODY'S MS LP_A-59-2009 STREETWEAR INC BY SEA" xfId="182"/>
    <cellStyle name="_Sheet1 (2)_A-16-2008 GOODY'S MS LP_A-77-2009 STREETWEAR INC BY SEA" xfId="183"/>
    <cellStyle name="_Sheet1 (2)_A-16-2008 GOODY'S MS LP_A-90-08 STREETWEAR INC BY SEA" xfId="184"/>
    <cellStyle name="_Sheet1 (2)_A-16-2008 GOODY'S MS LP_A-92-08 STREETWEAR INC BY SEA" xfId="185"/>
    <cellStyle name="_Sheet1 (2)_A-16-2008 GOODY'S MS LP_A-95-08 STREETWEAR INC BY SEA" xfId="186"/>
    <cellStyle name="_Sheet1 (2)_A-22-2008 GOODY'S MS LP" xfId="187"/>
    <cellStyle name="_Sheet1 (2)_A-24-2008 GOODY'S MS LP" xfId="188"/>
    <cellStyle name="_Sheet1 (2)_A-29-2008 GOODY'S MS LP" xfId="189"/>
    <cellStyle name="_Sheet1 (2)_A-39-2008 GOODY'S MS LP" xfId="190"/>
    <cellStyle name="_Sheet1 (2)_FIT INV#A-29-08" xfId="191"/>
    <cellStyle name="•W€_G7ATD" xfId="192"/>
    <cellStyle name="0" xfId="193"/>
    <cellStyle name="0_6073" xfId="194"/>
    <cellStyle name="0_6073_6646" xfId="195"/>
    <cellStyle name="0_6135" xfId="196"/>
    <cellStyle name="0_6135_6646" xfId="197"/>
    <cellStyle name="0_6503" xfId="198"/>
    <cellStyle name="0_6800(H)" xfId="199"/>
    <cellStyle name="0_A-04-08 STREETWEAR INC BY SEA" xfId="200"/>
    <cellStyle name="0_A-06-2008 MAMIYE BROTHERS INC" xfId="201"/>
    <cellStyle name="0_A-09-08 STREETWEAR INC BY SEA" xfId="202"/>
    <cellStyle name="0_A-09-08 STREETWEAR INC BY SEA_A-39-2008 GOODY'S MS LP" xfId="203"/>
    <cellStyle name="0_A-15-2008 MAMIYE BROTHERS INC" xfId="204"/>
    <cellStyle name="0_A-16-2008 GOODY'S MS LP" xfId="205"/>
    <cellStyle name="0_A-16-2008 GOODY'S MS LP_A-102-2009 STREETWEAR INC BY SEA" xfId="206"/>
    <cellStyle name="0_A-16-2008 GOODY'S MS LP_A-106-08 STREETWEAR INC BY SEA" xfId="207"/>
    <cellStyle name="0_A-16-2008 GOODY'S MS LP_A-39-2008 GOODY'S MS LP" xfId="208"/>
    <cellStyle name="0_A-16-2008 GOODY'S MS LP_A-59-2009 STREETWEAR INC BY SEA" xfId="209"/>
    <cellStyle name="0_A-16-2008 GOODY'S MS LP_A-77-2009 STREETWEAR INC BY SEA" xfId="210"/>
    <cellStyle name="0_A-16-2008 GOODY'S MS LP_A-90-08 STREETWEAR INC BY SEA" xfId="211"/>
    <cellStyle name="0_A-16-2008 GOODY'S MS LP_A-92-08 STREETWEAR INC BY SEA" xfId="212"/>
    <cellStyle name="0_A-16-2008 GOODY'S MS LP_A-95-08 STREETWEAR INC BY SEA" xfId="213"/>
    <cellStyle name="0_BUYER SAMPLE INVOICE" xfId="214"/>
    <cellStyle name="0_DOC DRAFT REEBOK CANADA INC" xfId="215"/>
    <cellStyle name="1Normal" xfId="216"/>
    <cellStyle name="20% - Accent1" xfId="217"/>
    <cellStyle name="20% - Accent2" xfId="218"/>
    <cellStyle name="20% - Accent3" xfId="219"/>
    <cellStyle name="20% - Accent4" xfId="220"/>
    <cellStyle name="20% - Accent5" xfId="221"/>
    <cellStyle name="20% - Accent6" xfId="222"/>
    <cellStyle name="40% - Accent1" xfId="223"/>
    <cellStyle name="40% - Accent2" xfId="224"/>
    <cellStyle name="40% - Accent3" xfId="225"/>
    <cellStyle name="40% - Accent4" xfId="226"/>
    <cellStyle name="40% - Accent5" xfId="227"/>
    <cellStyle name="40% - Accent6" xfId="228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Accent1" xfId="235"/>
    <cellStyle name="Accent2" xfId="236"/>
    <cellStyle name="Accent3" xfId="237"/>
    <cellStyle name="Accent4" xfId="238"/>
    <cellStyle name="Accent5" xfId="239"/>
    <cellStyle name="Accent6" xfId="240"/>
    <cellStyle name="AeE­ [0]_INQUIRY ¿μ¾÷AßAø " xfId="241"/>
    <cellStyle name="AeE­_INQUIRY ¿μ¾÷AßAø " xfId="242"/>
    <cellStyle name="args.style" xfId="243"/>
    <cellStyle name="AÞ¸¶ [0]_INQUIRY ¿?¾÷AßAø " xfId="244"/>
    <cellStyle name="AÞ¸¶_INQUIRY ¿?¾÷AßAø " xfId="245"/>
    <cellStyle name="Bad" xfId="246"/>
    <cellStyle name="Black" xfId="247"/>
    <cellStyle name="Border" xfId="248"/>
    <cellStyle name="C?AØ_¿?¾÷CoE² " xfId="249"/>
    <cellStyle name="C￥AØ_¿μ¾÷CoE² " xfId="250"/>
    <cellStyle name="Calc Currency (0)" xfId="251"/>
    <cellStyle name="Calculation" xfId="252"/>
    <cellStyle name="category" xfId="253"/>
    <cellStyle name="Check Cell" xfId="254"/>
    <cellStyle name="Column_Title" xfId="255"/>
    <cellStyle name="Comma" xfId="256"/>
    <cellStyle name="Comma [0]" xfId="257"/>
    <cellStyle name="Comma 2" xfId="258"/>
    <cellStyle name="Comma 2 2" xfId="259"/>
    <cellStyle name="Comma 2 2 2" xfId="260"/>
    <cellStyle name="Comma 2 3" xfId="261"/>
    <cellStyle name="Comma 2 3 2" xfId="262"/>
    <cellStyle name="Comma 3" xfId="263"/>
    <cellStyle name="Comma 3 2" xfId="264"/>
    <cellStyle name="Comma 4" xfId="265"/>
    <cellStyle name="Comma 5" xfId="266"/>
    <cellStyle name="Comma 6" xfId="267"/>
    <cellStyle name="Comma 6 2" xfId="268"/>
    <cellStyle name="Comma 7" xfId="269"/>
    <cellStyle name="Comma 8" xfId="270"/>
    <cellStyle name="Comma0" xfId="271"/>
    <cellStyle name="Copied" xfId="272"/>
    <cellStyle name="COST1" xfId="273"/>
    <cellStyle name="Currency" xfId="274"/>
    <cellStyle name="Currency [0]" xfId="275"/>
    <cellStyle name="Currency [0] 2 2" xfId="276"/>
    <cellStyle name="Currency 10" xfId="277"/>
    <cellStyle name="Currency 2" xfId="278"/>
    <cellStyle name="Currency 2 2" xfId="279"/>
    <cellStyle name="Currency 2 2 2" xfId="280"/>
    <cellStyle name="Currency 2 2 2 2" xfId="281"/>
    <cellStyle name="Currency 2 2 3" xfId="282"/>
    <cellStyle name="Currency 2 3" xfId="283"/>
    <cellStyle name="Currency 2 3 2" xfId="284"/>
    <cellStyle name="Currency 3" xfId="285"/>
    <cellStyle name="Currency 3 2" xfId="286"/>
    <cellStyle name="Currency 3 2 2" xfId="287"/>
    <cellStyle name="Currency 3 2 2 2" xfId="288"/>
    <cellStyle name="Currency 4" xfId="289"/>
    <cellStyle name="Currency 4 2" xfId="290"/>
    <cellStyle name="Currency 5" xfId="291"/>
    <cellStyle name="Currency 6" xfId="292"/>
    <cellStyle name="Currency 7" xfId="293"/>
    <cellStyle name="Currency 8" xfId="294"/>
    <cellStyle name="Currency 9" xfId="295"/>
    <cellStyle name="Currency0" xfId="296"/>
    <cellStyle name="Date" xfId="297"/>
    <cellStyle name="Dezimal [0]_laroux" xfId="298"/>
    <cellStyle name="Dezimal_laroux" xfId="299"/>
    <cellStyle name="Entered" xfId="300"/>
    <cellStyle name="Euro" xfId="301"/>
    <cellStyle name="Explanatory Text" xfId="302"/>
    <cellStyle name="Fixed" xfId="303"/>
    <cellStyle name="Good" xfId="304"/>
    <cellStyle name="Grey" xfId="305"/>
    <cellStyle name="gs]&#13;&#10;Save=15/05/96 17:15:07&#13;&#10;ResOpt=10&#13;&#10;MemOpt=10&#13;&#10;Buttons=0&#13;&#10;Status=1&#13;&#10;Refresh=10&#13;&#10;Header=&#13;&#10;&#13;&#10;" xfId="306"/>
    <cellStyle name="HEADER" xfId="307"/>
    <cellStyle name="Header1" xfId="308"/>
    <cellStyle name="Header2" xfId="309"/>
    <cellStyle name="Heading 1" xfId="310"/>
    <cellStyle name="Heading 2" xfId="311"/>
    <cellStyle name="Heading 3" xfId="312"/>
    <cellStyle name="Heading 4" xfId="313"/>
    <cellStyle name="Hyperlink" xfId="314"/>
    <cellStyle name="Hyperlink 2" xfId="315"/>
    <cellStyle name="Input" xfId="316"/>
    <cellStyle name="Input [yellow]" xfId="317"/>
    <cellStyle name="Input Cells" xfId="318"/>
    <cellStyle name="Linked Cell" xfId="319"/>
    <cellStyle name="Linked Cells" xfId="320"/>
    <cellStyle name="Milliers [0]_!!!GO" xfId="321"/>
    <cellStyle name="Milliers_!!!GO" xfId="322"/>
    <cellStyle name="Model" xfId="323"/>
    <cellStyle name="Monétaire [0]_!!!GO" xfId="324"/>
    <cellStyle name="Monétaire_!!!GO" xfId="325"/>
    <cellStyle name="Neutral" xfId="326"/>
    <cellStyle name="Non défini" xfId="327"/>
    <cellStyle name="Norma&amp;_SR-935_SR-1005" xfId="328"/>
    <cellStyle name="Normal - Style1" xfId="329"/>
    <cellStyle name="Normal 10" xfId="330"/>
    <cellStyle name="Normal 11" xfId="331"/>
    <cellStyle name="Normal 12" xfId="332"/>
    <cellStyle name="Normal 13" xfId="333"/>
    <cellStyle name="Normal 14" xfId="334"/>
    <cellStyle name="Normal 15" xfId="335"/>
    <cellStyle name="Normal 16" xfId="336"/>
    <cellStyle name="Normal 16 2" xfId="337"/>
    <cellStyle name="Normal 17" xfId="338"/>
    <cellStyle name="Normal 2" xfId="339"/>
    <cellStyle name="Normal 2 14 2" xfId="340"/>
    <cellStyle name="Normal 2 15 2" xfId="341"/>
    <cellStyle name="Normal 2 17 2" xfId="342"/>
    <cellStyle name="Normal 2 2" xfId="343"/>
    <cellStyle name="Normal 2 2 2" xfId="344"/>
    <cellStyle name="Normal 2 2 2 2" xfId="345"/>
    <cellStyle name="Normal 2 2 3" xfId="346"/>
    <cellStyle name="Normal 2 2 4" xfId="347"/>
    <cellStyle name="Normal 2 2_OS-Asco-6258-11-CHS-LC" xfId="348"/>
    <cellStyle name="Normal 2 3" xfId="349"/>
    <cellStyle name="Normal 2 3 2" xfId="350"/>
    <cellStyle name="Normal 2_PO# 7678 detail sheet ASCO" xfId="351"/>
    <cellStyle name="Normal 3" xfId="352"/>
    <cellStyle name="Normal 3 2" xfId="353"/>
    <cellStyle name="Normal 3 2 2" xfId="354"/>
    <cellStyle name="Normal 3 2 2 2" xfId="355"/>
    <cellStyle name="Normal 3 2 2_BL" xfId="356"/>
    <cellStyle name="Normal 3 2 3" xfId="357"/>
    <cellStyle name="Normal 3 2_BL" xfId="358"/>
    <cellStyle name="Normal 3_A-138-2009 WICKED FASHION INC." xfId="359"/>
    <cellStyle name="Normal 4" xfId="360"/>
    <cellStyle name="Normal 4 2" xfId="361"/>
    <cellStyle name="Normal 4 2 2" xfId="362"/>
    <cellStyle name="Normal 4 2 2 2" xfId="363"/>
    <cellStyle name="Normal 4 2 2_BL" xfId="364"/>
    <cellStyle name="Normal 4 2_BL" xfId="365"/>
    <cellStyle name="Normal 4 3" xfId="366"/>
    <cellStyle name="Normal 4 3 2" xfId="367"/>
    <cellStyle name="Normal 4 3_BL" xfId="368"/>
    <cellStyle name="Normal 4_BL" xfId="369"/>
    <cellStyle name="Normal 5" xfId="370"/>
    <cellStyle name="Normal 6" xfId="371"/>
    <cellStyle name="Normal 7" xfId="372"/>
    <cellStyle name="Normal 8" xfId="373"/>
    <cellStyle name="Normal 9" xfId="374"/>
    <cellStyle name="Note" xfId="375"/>
    <cellStyle name="Œ…‹æØ‚è [0.00]_Region Orders (2)" xfId="376"/>
    <cellStyle name="Œ…‹æØ‚è_Region Orders (2)" xfId="377"/>
    <cellStyle name="Output" xfId="378"/>
    <cellStyle name="per.style" xfId="379"/>
    <cellStyle name="Percent" xfId="380"/>
    <cellStyle name="Percent [2]" xfId="381"/>
    <cellStyle name="Percent 3" xfId="382"/>
    <cellStyle name="PERCENTAGE" xfId="383"/>
    <cellStyle name="pricing" xfId="384"/>
    <cellStyle name="PSChar" xfId="385"/>
    <cellStyle name="Red" xfId="386"/>
    <cellStyle name="RevList" xfId="387"/>
    <cellStyle name="s]&#13;&#10;spooler=yes&#13;&#10;NetWarn=0&#13;&#10;NetMessage=Yes&#13;&#10;load=c:\windows\pointer.exe c:\pctools\wntsrman.exe nwpopup.exe netddex.exe" xfId="388"/>
    <cellStyle name="Style 1" xfId="389"/>
    <cellStyle name="subhead" xfId="390"/>
    <cellStyle name="Subtotal" xfId="391"/>
    <cellStyle name="thick" xfId="392"/>
    <cellStyle name="Times New Roman" xfId="393"/>
    <cellStyle name="Title" xfId="394"/>
    <cellStyle name="Total" xfId="395"/>
    <cellStyle name="Währung [0]_RESULTS" xfId="396"/>
    <cellStyle name="Währung_RESULTS" xfId="397"/>
    <cellStyle name="Warning Text" xfId="398"/>
    <cellStyle name="_x0005_ဠ" xfId="399"/>
    <cellStyle name="똿뗦먛귟 [0.00]_PRODUCT DETAIL Q1" xfId="400"/>
    <cellStyle name="똿뗦먛귟_PRODUCT DETAIL Q1" xfId="401"/>
    <cellStyle name="믅됞 [0.00]_PRODUCT DETAIL Q1" xfId="402"/>
    <cellStyle name="믅됞_PRODUCT DETAIL Q1" xfId="403"/>
    <cellStyle name="백분율_HOBONG" xfId="404"/>
    <cellStyle name="뷭?_BOOKSHIP" xfId="405"/>
    <cellStyle name="콤마 [0]_1202" xfId="406"/>
    <cellStyle name="콤마_1202" xfId="407"/>
    <cellStyle name="통화 [0]_1202" xfId="408"/>
    <cellStyle name="통화_1202" xfId="409"/>
    <cellStyle name="표준_(정보부문)월별인원계획" xfId="410"/>
    <cellStyle name="一般_802091" xfId="411"/>
    <cellStyle name="千位分隔_BOOKING FORM (3)" xfId="412"/>
    <cellStyle name="常规_0816001" xfId="413"/>
    <cellStyle name="超連結" xfId="414"/>
    <cellStyle name="隨後的超連結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ort\d\Office%20Sensitive%20Data\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6\public\123R23\BETTY\Care%20Label\CareLabel5LanTranslations01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ERVER\HOME\SHAHKAM_EXPORT\IMRAN\Data%20-%20Imran\2003_Inv_new\2002\2002_Inv\406_PERRY_SEA_USA_7.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alid\c\My%20Documents\EXCEL\I-F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S INVOICE"/>
      <sheetName val="COMMERCIAL INVOICE"/>
      <sheetName val="PACKING LIST"/>
      <sheetName val="WT CALCU. SHEET"/>
    </sheetNames>
    <sheetDataSet>
      <sheetData sheetId="0">
        <row r="16">
          <cell r="A16" t="str">
            <v>PAKISTAN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yout Fm MB on Jan-20-03"/>
      <sheetName val="GUESS-LABEL "/>
      <sheetName val="Fiber content"/>
      <sheetName val="Fiber Translations"/>
      <sheetName val="Special Care"/>
      <sheetName val="Washing"/>
      <sheetName val="Bleaching"/>
      <sheetName val="Drying"/>
      <sheetName val="Ironing"/>
      <sheetName val="Country"/>
      <sheetName val="Dry Clean"/>
      <sheetName val="Size"/>
    </sheetNames>
    <sheetDataSet>
      <sheetData sheetId="2">
        <row r="1">
          <cell r="A1" t="str">
            <v>FIBER CONTENT</v>
          </cell>
        </row>
        <row r="2">
          <cell r="A2" t="str">
            <v>CODE</v>
          </cell>
          <cell r="B2" t="str">
            <v>ENGLISH</v>
          </cell>
          <cell r="C2" t="str">
            <v>SPANISH</v>
          </cell>
          <cell r="D2" t="str">
            <v>FRENCH CANADIAN</v>
          </cell>
          <cell r="E2" t="str">
            <v>GERMAN</v>
          </cell>
          <cell r="F2" t="str">
            <v>ITALIAN</v>
          </cell>
        </row>
        <row r="3">
          <cell r="A3">
            <v>101</v>
          </cell>
          <cell r="B3" t="str">
            <v>100%COTTON</v>
          </cell>
        </row>
        <row r="4">
          <cell r="A4">
            <v>102</v>
          </cell>
          <cell r="B4" t="str">
            <v>50%COTTON                
50%POLYESTER</v>
          </cell>
        </row>
        <row r="5">
          <cell r="A5">
            <v>103</v>
          </cell>
          <cell r="B5" t="str">
            <v>55%COTTON                
45%POLYESTER</v>
          </cell>
        </row>
        <row r="6">
          <cell r="A6">
            <v>104</v>
          </cell>
          <cell r="B6" t="str">
            <v>60%COTTON                
40%POLYESTER</v>
          </cell>
        </row>
        <row r="7">
          <cell r="A7">
            <v>105</v>
          </cell>
          <cell r="B7" t="str">
            <v>65%COTTON              
35%POLYESTER</v>
          </cell>
        </row>
        <row r="8">
          <cell r="A8">
            <v>106</v>
          </cell>
          <cell r="B8" t="str">
            <v>70%COTTON               
30%POLYESTER</v>
          </cell>
        </row>
        <row r="9">
          <cell r="A9">
            <v>107</v>
          </cell>
          <cell r="B9" t="str">
            <v>75%COTTON               
25%POLYESTER</v>
          </cell>
        </row>
        <row r="10">
          <cell r="A10">
            <v>108</v>
          </cell>
          <cell r="B10" t="str">
            <v>80%COTTON                
20%POLYESTER</v>
          </cell>
        </row>
        <row r="11">
          <cell r="A11">
            <v>109</v>
          </cell>
          <cell r="B11" t="str">
            <v>85%COTTON                
15%POLYESTER</v>
          </cell>
        </row>
        <row r="12">
          <cell r="A12">
            <v>110</v>
          </cell>
          <cell r="B12" t="str">
            <v>90%COTTON               
10%POLYESTER</v>
          </cell>
        </row>
        <row r="13">
          <cell r="A13">
            <v>111</v>
          </cell>
          <cell r="B13" t="str">
            <v>95%COTTON               
5%ACRYLIC</v>
          </cell>
        </row>
        <row r="14">
          <cell r="A14">
            <v>112</v>
          </cell>
          <cell r="B14" t="str">
            <v>95%COTTON               
5%SPANDEX</v>
          </cell>
        </row>
        <row r="15">
          <cell r="A15">
            <v>113</v>
          </cell>
          <cell r="B15" t="str">
            <v>95%ACRYLIC              
5%METALLIC</v>
          </cell>
        </row>
        <row r="16">
          <cell r="A16">
            <v>114</v>
          </cell>
          <cell r="B16" t="str">
            <v>65%POLYESTER                     
35%RAYON</v>
          </cell>
        </row>
        <row r="17">
          <cell r="A17">
            <v>115</v>
          </cell>
          <cell r="B17" t="str">
            <v>85%POLYESTER                     
15%RAYON</v>
          </cell>
        </row>
        <row r="18">
          <cell r="A18">
            <v>116</v>
          </cell>
          <cell r="B18" t="str">
            <v>SHELL: 100% ACRYLIC                 
LINING: 100% POLYESTER     </v>
          </cell>
        </row>
        <row r="19">
          <cell r="A19">
            <v>117</v>
          </cell>
          <cell r="B19" t="str">
            <v>SHELL: 100% COTTON                   
LINING: 100% COTTON       
FILLING: 100% POLYESTER</v>
          </cell>
        </row>
        <row r="20">
          <cell r="A20">
            <v>118</v>
          </cell>
          <cell r="B20" t="str">
            <v>SHELL: 100% COTTON                  
LINING: 60% COTTON          
      40% POLYESTER     </v>
          </cell>
        </row>
        <row r="21">
          <cell r="A21">
            <v>119</v>
          </cell>
          <cell r="B21" t="str">
            <v>SHELL: 70% COTTON                
    30% POLYESTER           
LINING: 100% COTTON</v>
          </cell>
        </row>
        <row r="22">
          <cell r="A22">
            <v>120</v>
          </cell>
          <cell r="B22" t="str">
            <v>SHELL: 70% COTTON                
    30% POLYESTER           
LINING: 100% COTTON</v>
          </cell>
        </row>
        <row r="23">
          <cell r="A23">
            <v>121</v>
          </cell>
          <cell r="B23" t="str">
            <v>100%ACETATE</v>
          </cell>
        </row>
        <row r="24">
          <cell r="A24">
            <v>122</v>
          </cell>
          <cell r="B24" t="str">
            <v>100%ACRYLIC</v>
          </cell>
        </row>
        <row r="25">
          <cell r="A25">
            <v>123</v>
          </cell>
          <cell r="B25" t="str">
            <v>100%NYLON</v>
          </cell>
        </row>
        <row r="26">
          <cell r="A26">
            <v>124</v>
          </cell>
          <cell r="B26" t="str">
            <v>100%POLYESTER</v>
          </cell>
        </row>
        <row r="27">
          <cell r="A27">
            <v>125</v>
          </cell>
          <cell r="B27" t="str">
            <v>100%RAYON</v>
          </cell>
        </row>
        <row r="28">
          <cell r="A28">
            <v>126</v>
          </cell>
          <cell r="B28" t="str">
            <v>100%VINYL</v>
          </cell>
        </row>
        <row r="29">
          <cell r="A29">
            <v>127</v>
          </cell>
          <cell r="B29" t="str">
            <v>100%VISCOSE</v>
          </cell>
        </row>
        <row r="30">
          <cell r="A30">
            <v>128</v>
          </cell>
          <cell r="B30" t="str">
            <v>100%WOOL</v>
          </cell>
        </row>
        <row r="31">
          <cell r="A31">
            <v>129</v>
          </cell>
          <cell r="B31" t="str">
            <v>60%COTTON                
35%POLYESTER                               
5%SPANDEX</v>
          </cell>
        </row>
        <row r="32">
          <cell r="A32">
            <v>130</v>
          </cell>
          <cell r="B32" t="str">
            <v>95%COTTON   
 5%POLYURETHANE</v>
          </cell>
        </row>
        <row r="33">
          <cell r="A33">
            <v>131</v>
          </cell>
          <cell r="B33" t="str">
            <v>90%COTTON 
10%NYLON</v>
          </cell>
        </row>
        <row r="34">
          <cell r="A34">
            <v>132</v>
          </cell>
          <cell r="B34" t="str">
            <v>75%POLYESTER  
25%COTTON</v>
          </cell>
        </row>
        <row r="35">
          <cell r="A35">
            <v>133</v>
          </cell>
          <cell r="B35" t="str">
            <v>95%POLYESTER  
5%NYLON</v>
          </cell>
        </row>
        <row r="36">
          <cell r="A36">
            <v>134</v>
          </cell>
          <cell r="B36" t="str">
            <v>SHELL: 100% COTTON                  
LINING: 100%POLYESTER
FILLING: 100% POLYESTER</v>
          </cell>
        </row>
        <row r="37">
          <cell r="A37">
            <v>135</v>
          </cell>
          <cell r="B37" t="str">
            <v>95%POLYESTER  
5%SPANDEX</v>
          </cell>
        </row>
        <row r="38">
          <cell r="A38">
            <v>136</v>
          </cell>
          <cell r="B38" t="str">
            <v>85%ACRYLIC 
15%METALLIC</v>
          </cell>
        </row>
        <row r="39">
          <cell r="A39">
            <v>137</v>
          </cell>
          <cell r="B39" t="str">
            <v>95%COTTON               
5%POLYESTER</v>
          </cell>
        </row>
        <row r="40">
          <cell r="A40">
            <v>138</v>
          </cell>
          <cell r="B40" t="str">
            <v>SHELL: 95% COTTON                
   5% SPANDEX           
LINING: 100% NYLON</v>
          </cell>
        </row>
        <row r="41">
          <cell r="A41">
            <v>139</v>
          </cell>
          <cell r="B41" t="str">
            <v>70%COTTON               
25%POLYESTER
   3% SPANDEX 
2%METALLIC</v>
          </cell>
        </row>
        <row r="42">
          <cell r="A42">
            <v>140</v>
          </cell>
          <cell r="B42" t="str">
            <v>90%COTTON 
10%SPANDEX</v>
          </cell>
        </row>
        <row r="43">
          <cell r="A43">
            <v>141</v>
          </cell>
          <cell r="B43" t="str">
            <v>97%COTTON 
3%SPANDEX</v>
          </cell>
        </row>
        <row r="44">
          <cell r="A44">
            <v>142</v>
          </cell>
          <cell r="B44" t="str">
            <v>96%COTTON 
4%SPANDEX</v>
          </cell>
        </row>
        <row r="45">
          <cell r="A45">
            <v>143</v>
          </cell>
          <cell r="B45" t="str">
            <v>SHELL:100% POLYESTER           
LINING: 100% COTTON</v>
          </cell>
        </row>
        <row r="46">
          <cell r="A46">
            <v>144</v>
          </cell>
          <cell r="B46" t="str">
            <v>SHELL: 100% COTTON                  
REVERSE AND HOOD : 
100% NYLON</v>
          </cell>
        </row>
        <row r="47">
          <cell r="A47">
            <v>145</v>
          </cell>
          <cell r="B47" t="str">
            <v>98%COTTON               
2%SPANDEX</v>
          </cell>
        </row>
        <row r="48">
          <cell r="A48">
            <v>146</v>
          </cell>
          <cell r="B48" t="str">
            <v>SHELL: 100% COTTON                  
REVERSE AND HOOD : 
100% POLYESTER</v>
          </cell>
        </row>
        <row r="49">
          <cell r="A49">
            <v>147</v>
          </cell>
          <cell r="B49" t="str">
            <v>SHELL: 100% COTTON                  
LINING: 100%POLYESTER
COLLAR: 60% ACRYLIC
                        40% POLYESTER</v>
          </cell>
        </row>
        <row r="50">
          <cell r="A50">
            <v>148</v>
          </cell>
          <cell r="B50" t="str">
            <v>78%COTTON               
22%POLYESTER</v>
          </cell>
        </row>
        <row r="51">
          <cell r="A51">
            <v>149</v>
          </cell>
          <cell r="B51" t="str">
            <v>92%COTTON               
8%SPANDEX</v>
          </cell>
        </row>
        <row r="52">
          <cell r="A52">
            <v>150</v>
          </cell>
          <cell r="B52" t="str">
            <v>SHELL: 100% COTTON                  
LINING: 60% ACRYLIC
                    40% POLYESTER
FILL: 100% POLYESTER
COLLAR: 100% POLYURETHANE</v>
          </cell>
        </row>
        <row r="53">
          <cell r="A53">
            <v>151</v>
          </cell>
          <cell r="B53" t="str">
            <v>90%COTTON               
10%SPANDEX</v>
          </cell>
        </row>
        <row r="54">
          <cell r="A54">
            <v>152</v>
          </cell>
          <cell r="B54" t="str">
            <v>64%COTTON               
30%POLYESTER
   6% SPANDEX </v>
          </cell>
        </row>
        <row r="55">
          <cell r="A55">
            <v>153</v>
          </cell>
          <cell r="B55" t="str">
            <v>84%COTTON               
10%POLYESTER
5%NYLON
  1% SPANDEX </v>
          </cell>
        </row>
        <row r="56">
          <cell r="A56">
            <v>154</v>
          </cell>
          <cell r="B56" t="str">
            <v>80%COTTON               
18%POLYESTER
2% SPANDEX </v>
          </cell>
        </row>
        <row r="57">
          <cell r="A57">
            <v>155</v>
          </cell>
          <cell r="B57" t="str">
            <v>74%COTTON               
23%POLYESTER
3% SPANDEX </v>
          </cell>
        </row>
        <row r="58">
          <cell r="A58">
            <v>156</v>
          </cell>
          <cell r="B58" t="str">
            <v>70%COTTON 
30%NYLON</v>
          </cell>
        </row>
        <row r="59">
          <cell r="A59">
            <v>157</v>
          </cell>
          <cell r="B59" t="str">
            <v>81%COTTON               
19%POLYESTER</v>
          </cell>
        </row>
        <row r="60">
          <cell r="A60">
            <v>158</v>
          </cell>
          <cell r="B60" t="str">
            <v>55%POLYESTER  
45%COTTON</v>
          </cell>
        </row>
        <row r="61">
          <cell r="A61">
            <v>159</v>
          </cell>
          <cell r="B61" t="str">
            <v>84%COTTON                
16%POLYESTER</v>
          </cell>
        </row>
        <row r="62">
          <cell r="A62">
            <v>160</v>
          </cell>
          <cell r="B62" t="str">
            <v>85%COTTON               
10%POLYESTER
5% SPANDEX </v>
          </cell>
        </row>
        <row r="63">
          <cell r="A63">
            <v>161</v>
          </cell>
          <cell r="B63" t="str">
            <v>93%COTTON 
7%SPANDEX</v>
          </cell>
        </row>
        <row r="64">
          <cell r="A64">
            <v>162</v>
          </cell>
          <cell r="B64" t="str">
            <v>75%COTTON 
23%NYLON
2% SPANDEX</v>
          </cell>
        </row>
        <row r="65">
          <cell r="A65">
            <v>163</v>
          </cell>
          <cell r="B65" t="str">
            <v>77%COTTON 
20%NYLON
3% SPANDEX</v>
          </cell>
        </row>
        <row r="66">
          <cell r="A66">
            <v>164</v>
          </cell>
          <cell r="B66" t="str">
            <v>94%COTTON 
6%SPANDEX</v>
          </cell>
        </row>
        <row r="67">
          <cell r="A67">
            <v>165</v>
          </cell>
          <cell r="B67" t="str">
            <v>SHELL: 75%COTTON 
23%NYLON
2% SPANDEX
FUR TRIM: 100% ACRYLIC</v>
          </cell>
        </row>
        <row r="68">
          <cell r="A68">
            <v>166</v>
          </cell>
          <cell r="B68" t="str">
            <v>92%NYLON
8%SPANDEX</v>
          </cell>
        </row>
        <row r="69">
          <cell r="A69">
            <v>167</v>
          </cell>
          <cell r="B69" t="str">
            <v>56%POLYESTER
42%COTTON               
2%SPANDEX</v>
          </cell>
        </row>
        <row r="70">
          <cell r="A70">
            <v>168</v>
          </cell>
          <cell r="B70" t="str">
            <v>92%COTTON               
8%NYLON</v>
          </cell>
        </row>
        <row r="71">
          <cell r="A71">
            <v>169</v>
          </cell>
          <cell r="B71" t="str">
            <v>55%LINEN
45%COTTON</v>
          </cell>
        </row>
        <row r="72">
          <cell r="A72">
            <v>170</v>
          </cell>
          <cell r="B72" t="str">
            <v>SHELL:95%COTTON
                5% SPANDEX      
LINING: 100% COTTON</v>
          </cell>
        </row>
        <row r="73">
          <cell r="A73">
            <v>171</v>
          </cell>
          <cell r="B73" t="str">
            <v>SHELL: 55%LINEN
45%COTTON
LINING: 100% COTTON</v>
          </cell>
        </row>
        <row r="74">
          <cell r="A74">
            <v>172</v>
          </cell>
          <cell r="B74" t="str">
            <v>91%COTTON
9%LINEN</v>
          </cell>
        </row>
        <row r="75">
          <cell r="A75">
            <v>173</v>
          </cell>
          <cell r="B75" t="str">
            <v>SHELL: 97% COTTON                
   3% SPANDEX           
LINING: 100% COTTON</v>
          </cell>
        </row>
        <row r="76">
          <cell r="A76">
            <v>174</v>
          </cell>
          <cell r="B76" t="str">
            <v>70%COTTON               
28%POLYESTER
2% SPANDEX </v>
          </cell>
        </row>
        <row r="77">
          <cell r="A77">
            <v>175</v>
          </cell>
          <cell r="B77" t="str">
            <v>80%POLYESTER  
20%COTTON</v>
          </cell>
        </row>
        <row r="78">
          <cell r="A78">
            <v>176</v>
          </cell>
          <cell r="B78" t="str">
            <v>85%POLYESTER  
15%COTTON</v>
          </cell>
        </row>
        <row r="79">
          <cell r="A79">
            <v>177</v>
          </cell>
          <cell r="B79" t="str">
            <v>94%POLYESTER
6% SPANDEX </v>
          </cell>
        </row>
        <row r="80">
          <cell r="A80">
            <v>178</v>
          </cell>
        </row>
        <row r="81">
          <cell r="A81">
            <v>179</v>
          </cell>
        </row>
        <row r="82">
          <cell r="A82">
            <v>180</v>
          </cell>
        </row>
        <row r="83">
          <cell r="A83">
            <v>181</v>
          </cell>
        </row>
        <row r="84">
          <cell r="A84">
            <v>182</v>
          </cell>
        </row>
        <row r="85">
          <cell r="A85">
            <v>183</v>
          </cell>
        </row>
        <row r="86">
          <cell r="A86">
            <v>184</v>
          </cell>
        </row>
        <row r="87">
          <cell r="A87">
            <v>185</v>
          </cell>
        </row>
        <row r="88">
          <cell r="A88">
            <v>186</v>
          </cell>
        </row>
        <row r="89">
          <cell r="A89">
            <v>187</v>
          </cell>
        </row>
        <row r="90">
          <cell r="A90">
            <v>188</v>
          </cell>
        </row>
        <row r="91">
          <cell r="A91">
            <v>189</v>
          </cell>
        </row>
        <row r="92">
          <cell r="A92">
            <v>190</v>
          </cell>
        </row>
        <row r="93">
          <cell r="A93">
            <v>191</v>
          </cell>
        </row>
        <row r="94">
          <cell r="A94">
            <v>192</v>
          </cell>
        </row>
        <row r="95">
          <cell r="A95">
            <v>193</v>
          </cell>
        </row>
        <row r="96">
          <cell r="A96">
            <v>194</v>
          </cell>
        </row>
        <row r="97">
          <cell r="A97">
            <v>195</v>
          </cell>
        </row>
        <row r="98">
          <cell r="A98">
            <v>196</v>
          </cell>
        </row>
        <row r="99">
          <cell r="A99">
            <v>197</v>
          </cell>
        </row>
        <row r="100">
          <cell r="A100">
            <v>198</v>
          </cell>
        </row>
        <row r="101">
          <cell r="A101">
            <v>199</v>
          </cell>
        </row>
        <row r="102">
          <cell r="A102">
            <v>200</v>
          </cell>
        </row>
        <row r="103">
          <cell r="A103">
            <v>201</v>
          </cell>
        </row>
        <row r="104">
          <cell r="A104">
            <v>202</v>
          </cell>
        </row>
      </sheetData>
      <sheetData sheetId="7">
        <row r="1">
          <cell r="B1" t="str">
            <v>Symbol</v>
          </cell>
          <cell r="C1" t="str">
            <v>Object Name</v>
          </cell>
          <cell r="D1" t="str">
            <v>English Instruction</v>
          </cell>
          <cell r="E1" t="str">
            <v>Spanish Instruction</v>
          </cell>
          <cell r="F1" t="str">
            <v>French Instruction</v>
          </cell>
          <cell r="G1" t="str">
            <v>German Instruction</v>
          </cell>
          <cell r="H1" t="str">
            <v>Italian Instruction</v>
          </cell>
        </row>
        <row r="2">
          <cell r="A2" t="str">
            <v>A</v>
          </cell>
          <cell r="C2" t="str">
            <v>Dry_Drip</v>
          </cell>
          <cell r="D2" t="str">
            <v>DRIP DRY </v>
          </cell>
          <cell r="E2" t="str">
            <v>COLGAR PARA QUE ESCURRA</v>
          </cell>
          <cell r="F2" t="str">
            <v>SÉCHAGE SANS ESSORAGE</v>
          </cell>
          <cell r="G2" t="str">
            <v>TROPFNASS AUFHÄNGEN</v>
          </cell>
          <cell r="H2" t="str">
            <v>STENDERE PER ASCIUGARE</v>
          </cell>
        </row>
        <row r="3">
          <cell r="A3" t="str">
            <v>B</v>
          </cell>
          <cell r="C3" t="str">
            <v>Dr_Flat</v>
          </cell>
          <cell r="D3" t="str">
            <v>DRY FLAT</v>
          </cell>
          <cell r="E3" t="str">
            <v>SECAR SOBRE UNA MESA</v>
          </cell>
          <cell r="F3" t="str">
            <v>SÉCHAGE À PLAT</v>
          </cell>
          <cell r="G3" t="str">
            <v>ZUM TROCKNEN FLACH HINLEGEN</v>
          </cell>
          <cell r="H3" t="str">
            <v>DISTENDERE PER ASCIUGARE</v>
          </cell>
        </row>
        <row r="4">
          <cell r="A4" t="str">
            <v>C</v>
          </cell>
          <cell r="C4" t="str">
            <v>Dr_Line</v>
          </cell>
          <cell r="D4" t="str">
            <v>LINE DRY</v>
          </cell>
          <cell r="E4" t="str">
            <v>SECAR COLGADO</v>
          </cell>
          <cell r="F4" t="str">
            <v>SÉCHAGE SUR FIL</v>
          </cell>
          <cell r="G4" t="str">
            <v>AN DER LEINE TROCKNEN</v>
          </cell>
          <cell r="H4" t="str">
            <v>APPENDERE PER ASCIUGARE</v>
          </cell>
        </row>
        <row r="5">
          <cell r="A5" t="str">
            <v>D</v>
          </cell>
          <cell r="C5" t="str">
            <v>Dr_DoNot</v>
          </cell>
          <cell r="D5" t="str">
            <v>DO NOT MACHINE DRY</v>
          </cell>
          <cell r="E5" t="str">
            <v>NO SECAR A MÁQUINA</v>
          </cell>
          <cell r="F5" t="str">
            <v>SÉCHAGE MACHINE INTERDIT</v>
          </cell>
          <cell r="G5" t="str">
            <v>NICHT IN DER MASCHINE TROCKNEN</v>
          </cell>
          <cell r="H5" t="str">
            <v>NON ASCIUGARE IN ASCIUGATRICE</v>
          </cell>
        </row>
        <row r="6">
          <cell r="A6" t="str">
            <v>E</v>
          </cell>
          <cell r="C6" t="str">
            <v>TD_DoNot</v>
          </cell>
          <cell r="D6" t="str">
            <v>DO NOT TUMBLE DRY</v>
          </cell>
          <cell r="E6" t="str">
            <v>NO SECAR EN SECADORA</v>
          </cell>
          <cell r="F6" t="str">
            <v>SÈCHE-LINGE INTERDIT</v>
          </cell>
          <cell r="G6" t="str">
            <v>NICHT IM WÄSCHETROCKNER TROCKNEN</v>
          </cell>
          <cell r="H6" t="str">
            <v>NON CENTRIFUGARE</v>
          </cell>
        </row>
        <row r="7">
          <cell r="A7" t="str">
            <v>F</v>
          </cell>
          <cell r="C7" t="str">
            <v>TD_Nor</v>
          </cell>
          <cell r="D7" t="str">
            <v>TUMBLE DRY, NORMAL</v>
          </cell>
          <cell r="E7" t="str">
            <v>SECAR EN SECADORA CICLO NORMAL</v>
          </cell>
          <cell r="F7" t="str">
            <v>SÈCHE-LINGE, MODE NORMAL</v>
          </cell>
          <cell r="G7" t="str">
            <v>IM NORMALGANG IM TROCKNER TROCKNEN</v>
          </cell>
          <cell r="H7" t="str">
            <v>CENTRIFUGARE, CICLO REGOLARE</v>
          </cell>
        </row>
        <row r="8">
          <cell r="A8" t="str">
            <v>G</v>
          </cell>
          <cell r="C8" t="str">
            <v>TD_Nor_NH</v>
          </cell>
          <cell r="D8" t="str">
            <v>TUMBLE DRY NORMAL, NO HEAT</v>
          </cell>
          <cell r="E8" t="str">
            <v>SECAR EN SECADORA SIN CALOR</v>
          </cell>
          <cell r="F8" t="str">
            <v>SÈCHE-LINGE MODE NORMAL À FROID</v>
          </cell>
          <cell r="G8" t="str">
            <v>IM NORMALGANG OHNE WÄRME IM TROCKNER TROCKNEN</v>
          </cell>
          <cell r="H8" t="str">
            <v>CENTRIFUGARE, CICLO REGOLARE, SENZA CALORE</v>
          </cell>
        </row>
        <row r="9">
          <cell r="A9" t="str">
            <v>H</v>
          </cell>
          <cell r="C9" t="str">
            <v>TD_PP</v>
          </cell>
          <cell r="D9" t="str">
            <v>TUMBLE DRY PERMANENT PRESS</v>
          </cell>
          <cell r="E9" t="str">
            <v>SECAR EN SECADORA, CICLO DE PLANCHADO PERMANENTE</v>
          </cell>
          <cell r="F9" t="str">
            <v>SÈCHE-LINGE, REPASSAGE PERMANENT</v>
          </cell>
          <cell r="G9" t="str">
            <v>IM TROCKNER TROCKNEN, BÜGELFREI</v>
          </cell>
          <cell r="H9" t="str">
            <v>CENTRIFUGARE, STIRATURA PERMANENTE</v>
          </cell>
        </row>
        <row r="10">
          <cell r="A10" t="str">
            <v>Q</v>
          </cell>
          <cell r="C10" t="str">
            <v>Dr_Shade</v>
          </cell>
          <cell r="D10" t="str">
            <v>DRY IN SHADE</v>
          </cell>
          <cell r="E10" t="str">
            <v>SECAR A LA SOMBRA</v>
          </cell>
          <cell r="F10" t="str">
            <v>SÉCHAGE À L'OMBRE</v>
          </cell>
          <cell r="G10" t="str">
            <v>IM SCHATTEN TROCKNEN</v>
          </cell>
          <cell r="H10" t="str">
            <v>ASCIUGARE ALL'OMBRA</v>
          </cell>
        </row>
        <row r="11">
          <cell r="A11" t="str">
            <v>R</v>
          </cell>
          <cell r="C11" t="str">
            <v>TD_Nor_L</v>
          </cell>
          <cell r="D11" t="str">
            <v>TUMBLE DRY NORMAL, LOW HEAT. REMOVE PROMPTLY</v>
          </cell>
          <cell r="E11" t="str">
            <v>SECAR EN SECADORA A TEMPERATURA BAJA. QUITAR INMEDIATAMENTE.</v>
          </cell>
          <cell r="F11" t="str">
            <v>SÈCHE-LINGE MODE NORMAL, BASSE TEMPÉRATURE. RETIRER RAPIDEMENT</v>
          </cell>
          <cell r="G11" t="str">
            <v>IM NORMALGANG BEI GERINGER WÄRME IM TROCKNER TROCKNEN. PROMPT ENTFERNE.</v>
          </cell>
          <cell r="H11" t="str">
            <v>CENTRIFUGARE, CICLO REGOLARE, A TEMPERATURA BASSA. RIMUOVERE PRONTAMENTE.</v>
          </cell>
        </row>
        <row r="12">
          <cell r="A12" t="str">
            <v>S</v>
          </cell>
          <cell r="C12" t="str">
            <v>TD_Nor_L</v>
          </cell>
          <cell r="D12" t="str">
            <v>TUMBLE DRY NORMAL, LOW HEAT</v>
          </cell>
          <cell r="E12" t="str">
            <v>SECAR EN SECADORA A TEMPERATURA BAJA</v>
          </cell>
          <cell r="F12" t="str">
            <v>SÈCHE-LINGE MODE NORMAL, BASSE TEMPÉRATURE</v>
          </cell>
          <cell r="G12" t="str">
            <v>IM NORMALGANG BEI GERINGER WÄRME IM TROCKNER TROCKNEN</v>
          </cell>
          <cell r="H12" t="str">
            <v>CENTRIFUGARE, CICLO REGOLARE, A TEMPERATURA BASSA</v>
          </cell>
        </row>
        <row r="13">
          <cell r="A13" t="str">
            <v>T</v>
          </cell>
          <cell r="C13" t="str">
            <v>TD_Nor_M</v>
          </cell>
          <cell r="D13" t="str">
            <v>TUMBLE DRY NORMAL, MEDIUM HEAT</v>
          </cell>
          <cell r="E13" t="str">
            <v>SECAR EN SECADORA A TEMPERATURA MEDIANA</v>
          </cell>
          <cell r="F13" t="str">
            <v>SÈCHE-LINGE MODE NORMAL, TEMPÉRATURE MOYENNE</v>
          </cell>
          <cell r="G13" t="str">
            <v>IM NORMALGANG BEI MITTLERER WÄRME IM TROCKNER TROCKNEN</v>
          </cell>
          <cell r="H13" t="str">
            <v>CENTRIFUGARE, CICLO REGOLARE, A TEMPERATURA MEDIA</v>
          </cell>
        </row>
        <row r="14">
          <cell r="A14" t="str">
            <v>U</v>
          </cell>
          <cell r="C14" t="str">
            <v>TD_Nor_H</v>
          </cell>
          <cell r="D14" t="str">
            <v>TUMBLE DRY NORMAL, HIGH HEAT</v>
          </cell>
          <cell r="E14" t="str">
            <v>SECAR EN SECADORA A TEMPERATURA CALIENTE</v>
          </cell>
          <cell r="F14" t="str">
            <v>SÈCHE-LINGE MODE NORMAL, TEMPÉRATURE ÉLEVÉE</v>
          </cell>
          <cell r="G14" t="str">
            <v>IM NORMALGANG BEI HOHER WÄRME IM TROCKNER TROCKNEN</v>
          </cell>
          <cell r="H14" t="str">
            <v>CENTRIFUGARE, CICLO REGOLARE, A TEMPERATURA ALTA</v>
          </cell>
        </row>
        <row r="15">
          <cell r="A15" t="str">
            <v>V</v>
          </cell>
          <cell r="C15" t="str">
            <v>Wr_DoNot</v>
          </cell>
          <cell r="D15" t="str">
            <v>DO NOT TWIST OR WRING</v>
          </cell>
          <cell r="E15" t="str">
            <v>NO EXPRIMIR O RETORCER</v>
          </cell>
          <cell r="F15" t="str">
            <v>NE PAS TORDRE POUR ESSORER</v>
          </cell>
          <cell r="G15" t="str">
            <v>NICHT AUSWRINGEN</v>
          </cell>
          <cell r="H15" t="str">
            <v>NON ATTORCIGLIARE O STRIZZARE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PL-Custom"/>
      <sheetName val="Inv_Customs"/>
      <sheetName val="PL_Buyer"/>
      <sheetName val="Inv_Buyer"/>
      <sheetName val="SSN"/>
      <sheetName val="BL_Draft"/>
      <sheetName val="V-Dox,Covering"/>
      <sheetName val="SCD-Buyer"/>
      <sheetName val="Quota-St"/>
      <sheetName val="Child_Labor"/>
      <sheetName val="Fac_Insp"/>
      <sheetName val="Ben_St"/>
      <sheetName val="W_A_Dtl"/>
      <sheetName val="Bnk-Dox,Covering"/>
      <sheetName val="SCD-Bank"/>
      <sheetName val="Quota_St_Bank"/>
      <sheetName val="Child_Labor_Bank"/>
      <sheetName val="Ltr-n-Dsptch"/>
      <sheetName val="Bill of Exchange"/>
      <sheetName val="Formulas"/>
      <sheetName val="Z"/>
      <sheetName val="grading"/>
    </sheetNames>
    <sheetDataSet>
      <sheetData sheetId="0">
        <row r="86">
          <cell r="D86">
            <v>0.042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LEGANZE"/>
      <sheetName val="Mr. Fabric(fee)"/>
      <sheetName val="RIVIERA"/>
      <sheetName val="TAHA"/>
      <sheetName val="DANISH"/>
      <sheetName val="s.p.indus"/>
      <sheetName val="DYNASTY"/>
      <sheetName val="AGES IFEE"/>
      <sheetName val="COMMODITIES"/>
      <sheetName val="M.S.APRL"/>
      <sheetName val="MAA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1">
      <selection activeCell="AE30" sqref="AE30"/>
    </sheetView>
  </sheetViews>
  <sheetFormatPr defaultColWidth="9.140625" defaultRowHeight="15"/>
  <cols>
    <col min="1" max="1" width="14.57421875" style="0" customWidth="1"/>
    <col min="2" max="2" width="7.421875" style="0" customWidth="1"/>
    <col min="3" max="3" width="6.28125" style="0" customWidth="1"/>
    <col min="4" max="4" width="6.7109375" style="0" customWidth="1"/>
    <col min="5" max="5" width="12.28125" style="0" customWidth="1"/>
    <col min="6" max="6" width="10.140625" style="0" customWidth="1"/>
    <col min="7" max="7" width="7.28125" style="0" customWidth="1"/>
    <col min="8" max="8" width="0.85546875" style="0" customWidth="1"/>
    <col min="9" max="9" width="9.00390625" style="0" customWidth="1"/>
    <col min="10" max="10" width="8.57421875" style="0" customWidth="1"/>
    <col min="11" max="11" width="9.7109375" style="0" customWidth="1"/>
    <col min="12" max="12" width="10.28125" style="0" customWidth="1"/>
    <col min="13" max="15" width="8.140625" style="0" customWidth="1"/>
    <col min="16" max="16" width="7.7109375" style="0" customWidth="1"/>
    <col min="17" max="17" width="8.140625" style="0" customWidth="1"/>
    <col min="18" max="19" width="5.57421875" style="0" hidden="1" customWidth="1"/>
    <col min="21" max="21" width="7.140625" style="0" customWidth="1"/>
    <col min="23" max="23" width="10.421875" style="0" customWidth="1"/>
  </cols>
  <sheetData>
    <row r="1" spans="4:17" ht="15" customHeight="1">
      <c r="D1" s="35" t="s">
        <v>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2"/>
    </row>
    <row r="2" spans="4:17" ht="15" customHeight="1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3"/>
    </row>
    <row r="3" ht="9" customHeight="1">
      <c r="Q3" s="3"/>
    </row>
    <row r="4" ht="6.75" customHeight="1"/>
    <row r="5" spans="1:17" ht="15" customHeight="1">
      <c r="A5" s="36" t="s">
        <v>3</v>
      </c>
      <c r="B5" s="39"/>
      <c r="C5" s="40"/>
      <c r="D5" s="40"/>
      <c r="E5" s="40"/>
      <c r="F5" s="40"/>
      <c r="G5" s="41"/>
      <c r="H5" s="42" t="s">
        <v>4</v>
      </c>
      <c r="I5" s="43"/>
      <c r="J5" s="46">
        <v>43514</v>
      </c>
      <c r="K5" s="47"/>
      <c r="L5" s="47" t="s">
        <v>5</v>
      </c>
      <c r="M5" s="47"/>
      <c r="N5" s="48"/>
      <c r="O5" s="49"/>
      <c r="P5" s="49"/>
      <c r="Q5" s="50"/>
    </row>
    <row r="6" spans="1:17" ht="15">
      <c r="A6" s="37"/>
      <c r="B6" s="54"/>
      <c r="C6" s="55"/>
      <c r="D6" s="55"/>
      <c r="E6" s="55"/>
      <c r="F6" s="55"/>
      <c r="G6" s="56"/>
      <c r="H6" s="44"/>
      <c r="I6" s="45"/>
      <c r="J6" s="47"/>
      <c r="K6" s="47"/>
      <c r="L6" s="47"/>
      <c r="M6" s="47"/>
      <c r="N6" s="51"/>
      <c r="O6" s="52"/>
      <c r="P6" s="52"/>
      <c r="Q6" s="53"/>
    </row>
    <row r="7" spans="1:17" ht="15" customHeight="1">
      <c r="A7" s="37"/>
      <c r="B7" s="39"/>
      <c r="C7" s="40"/>
      <c r="D7" s="40"/>
      <c r="E7" s="40"/>
      <c r="F7" s="40"/>
      <c r="G7" s="41"/>
      <c r="H7" s="42"/>
      <c r="I7" s="43"/>
      <c r="J7" s="47" t="s">
        <v>43</v>
      </c>
      <c r="K7" s="47"/>
      <c r="L7" s="47"/>
      <c r="M7" s="47"/>
      <c r="N7" s="27"/>
      <c r="O7" s="4"/>
      <c r="P7" s="4"/>
      <c r="Q7" s="5"/>
    </row>
    <row r="8" spans="1:17" ht="15">
      <c r="A8" s="37"/>
      <c r="B8" s="39"/>
      <c r="C8" s="40"/>
      <c r="D8" s="40"/>
      <c r="E8" s="40"/>
      <c r="F8" s="40"/>
      <c r="G8" s="41"/>
      <c r="H8" s="57"/>
      <c r="I8" s="58"/>
      <c r="J8" s="47"/>
      <c r="K8" s="47"/>
      <c r="L8" s="47"/>
      <c r="M8" s="47"/>
      <c r="N8" s="6" t="s">
        <v>46</v>
      </c>
      <c r="O8" s="7"/>
      <c r="P8" s="7"/>
      <c r="Q8" s="8"/>
    </row>
    <row r="9" spans="1:17" ht="15">
      <c r="A9" s="38"/>
      <c r="B9" s="39"/>
      <c r="C9" s="40"/>
      <c r="D9" s="40"/>
      <c r="E9" s="40"/>
      <c r="F9" s="40"/>
      <c r="G9" s="41"/>
      <c r="H9" s="44"/>
      <c r="I9" s="45"/>
      <c r="J9" s="47"/>
      <c r="K9" s="47"/>
      <c r="L9" s="47"/>
      <c r="M9" s="47"/>
      <c r="N9" s="9" t="s">
        <v>47</v>
      </c>
      <c r="O9" s="10"/>
      <c r="P9" s="10"/>
      <c r="Q9" s="11"/>
    </row>
    <row r="10" ht="6" customHeight="1"/>
    <row r="11" spans="1:17" ht="15">
      <c r="A11" s="71" t="s">
        <v>6</v>
      </c>
      <c r="B11" s="66"/>
      <c r="C11" s="67"/>
      <c r="D11" s="67"/>
      <c r="E11" s="67"/>
      <c r="F11" s="67"/>
      <c r="G11" s="68"/>
      <c r="H11" s="74" t="s">
        <v>7</v>
      </c>
      <c r="I11" s="75"/>
      <c r="J11" s="59" t="s">
        <v>48</v>
      </c>
      <c r="K11" s="60"/>
      <c r="L11" s="48"/>
      <c r="M11" s="49"/>
      <c r="N11" s="49"/>
      <c r="O11" s="49"/>
      <c r="P11" s="49"/>
      <c r="Q11" s="50"/>
    </row>
    <row r="12" spans="1:17" ht="20.25" customHeight="1">
      <c r="A12" s="72"/>
      <c r="B12" s="66"/>
      <c r="C12" s="67"/>
      <c r="D12" s="67"/>
      <c r="E12" s="67"/>
      <c r="F12" s="67"/>
      <c r="G12" s="68"/>
      <c r="H12" s="76"/>
      <c r="I12" s="77"/>
      <c r="J12" s="61"/>
      <c r="K12" s="62"/>
      <c r="L12" s="63"/>
      <c r="M12" s="64"/>
      <c r="N12" s="64"/>
      <c r="O12" s="64"/>
      <c r="P12" s="64"/>
      <c r="Q12" s="65"/>
    </row>
    <row r="13" spans="1:17" ht="15">
      <c r="A13" s="72"/>
      <c r="B13" s="66"/>
      <c r="C13" s="67"/>
      <c r="D13" s="67"/>
      <c r="E13" s="67"/>
      <c r="F13" s="67"/>
      <c r="G13" s="68"/>
      <c r="H13" s="48" t="s">
        <v>8</v>
      </c>
      <c r="I13" s="50"/>
      <c r="J13" s="47" t="s">
        <v>45</v>
      </c>
      <c r="K13" s="47"/>
      <c r="L13" s="63"/>
      <c r="M13" s="64"/>
      <c r="N13" s="64"/>
      <c r="O13" s="64"/>
      <c r="P13" s="64"/>
      <c r="Q13" s="65"/>
    </row>
    <row r="14" spans="1:17" ht="15">
      <c r="A14" s="72"/>
      <c r="B14" s="66"/>
      <c r="C14" s="67"/>
      <c r="D14" s="67"/>
      <c r="E14" s="67"/>
      <c r="F14" s="67"/>
      <c r="G14" s="68"/>
      <c r="H14" s="51"/>
      <c r="I14" s="53"/>
      <c r="J14" s="47"/>
      <c r="K14" s="47"/>
      <c r="L14" s="63"/>
      <c r="M14" s="64"/>
      <c r="N14" s="64"/>
      <c r="O14" s="64"/>
      <c r="P14" s="64"/>
      <c r="Q14" s="65"/>
    </row>
    <row r="15" spans="1:17" ht="15" customHeight="1">
      <c r="A15" s="73"/>
      <c r="B15" s="66"/>
      <c r="C15" s="67"/>
      <c r="D15" s="67"/>
      <c r="E15" s="67"/>
      <c r="F15" s="67"/>
      <c r="G15" s="68"/>
      <c r="H15" s="42" t="s">
        <v>9</v>
      </c>
      <c r="I15" s="43"/>
      <c r="J15" s="81" t="s">
        <v>44</v>
      </c>
      <c r="K15" s="82"/>
      <c r="L15" s="63"/>
      <c r="M15" s="64"/>
      <c r="N15" s="64"/>
      <c r="O15" s="64"/>
      <c r="P15" s="64"/>
      <c r="Q15" s="65"/>
    </row>
    <row r="16" spans="1:17" ht="54" customHeight="1">
      <c r="A16" s="66"/>
      <c r="B16" s="67"/>
      <c r="C16" s="67"/>
      <c r="D16" s="67"/>
      <c r="E16" s="67"/>
      <c r="F16" s="67"/>
      <c r="G16" s="68"/>
      <c r="H16" s="44"/>
      <c r="I16" s="45"/>
      <c r="J16" s="83"/>
      <c r="K16" s="84"/>
      <c r="L16" s="63"/>
      <c r="M16" s="64"/>
      <c r="N16" s="64"/>
      <c r="O16" s="64"/>
      <c r="P16" s="64"/>
      <c r="Q16" s="65"/>
    </row>
    <row r="17" spans="1:17" ht="15">
      <c r="A17" s="78" t="s">
        <v>10</v>
      </c>
      <c r="B17" s="47"/>
      <c r="C17" s="47"/>
      <c r="D17" s="47"/>
      <c r="E17" s="26"/>
      <c r="F17" s="80" t="s">
        <v>11</v>
      </c>
      <c r="G17" s="47" t="s">
        <v>12</v>
      </c>
      <c r="H17" s="47"/>
      <c r="I17" s="47"/>
      <c r="J17" s="47"/>
      <c r="K17" s="47"/>
      <c r="L17" s="63"/>
      <c r="M17" s="64"/>
      <c r="N17" s="64"/>
      <c r="O17" s="64"/>
      <c r="P17" s="64"/>
      <c r="Q17" s="65"/>
    </row>
    <row r="18" spans="1:17" ht="15">
      <c r="A18" s="79"/>
      <c r="B18" s="47"/>
      <c r="C18" s="47"/>
      <c r="D18" s="47"/>
      <c r="E18" s="26"/>
      <c r="F18" s="80"/>
      <c r="G18" s="47"/>
      <c r="H18" s="47"/>
      <c r="I18" s="47"/>
      <c r="J18" s="47"/>
      <c r="K18" s="47"/>
      <c r="L18" s="63"/>
      <c r="M18" s="64"/>
      <c r="N18" s="64"/>
      <c r="O18" s="64"/>
      <c r="P18" s="64"/>
      <c r="Q18" s="65"/>
    </row>
    <row r="19" spans="1:17" ht="21" customHeight="1">
      <c r="A19" s="69" t="s">
        <v>13</v>
      </c>
      <c r="B19" s="47" t="s">
        <v>0</v>
      </c>
      <c r="C19" s="47"/>
      <c r="D19" s="47"/>
      <c r="E19" s="32"/>
      <c r="F19" s="78" t="s">
        <v>14</v>
      </c>
      <c r="G19" s="47"/>
      <c r="H19" s="47"/>
      <c r="I19" s="47"/>
      <c r="J19" s="47"/>
      <c r="K19" s="47"/>
      <c r="L19" s="63"/>
      <c r="M19" s="64"/>
      <c r="N19" s="64"/>
      <c r="O19" s="64"/>
      <c r="P19" s="64"/>
      <c r="Q19" s="65"/>
    </row>
    <row r="20" spans="1:17" ht="15">
      <c r="A20" s="70"/>
      <c r="B20" s="47"/>
      <c r="C20" s="47"/>
      <c r="D20" s="47"/>
      <c r="E20" s="33"/>
      <c r="F20" s="79"/>
      <c r="G20" s="47"/>
      <c r="H20" s="47"/>
      <c r="I20" s="47"/>
      <c r="J20" s="47"/>
      <c r="K20" s="47"/>
      <c r="L20" s="63"/>
      <c r="M20" s="64"/>
      <c r="N20" s="64"/>
      <c r="O20" s="64"/>
      <c r="P20" s="64"/>
      <c r="Q20" s="65"/>
    </row>
    <row r="21" spans="1:17" ht="21" customHeight="1">
      <c r="A21" s="85" t="s">
        <v>15</v>
      </c>
      <c r="B21" s="47" t="s">
        <v>0</v>
      </c>
      <c r="C21" s="47"/>
      <c r="D21" s="47"/>
      <c r="E21" s="26"/>
      <c r="F21" s="80" t="s">
        <v>16</v>
      </c>
      <c r="G21" s="87"/>
      <c r="H21" s="87"/>
      <c r="I21" s="87"/>
      <c r="J21" s="47"/>
      <c r="K21" s="47"/>
      <c r="L21" s="63"/>
      <c r="M21" s="64"/>
      <c r="N21" s="64"/>
      <c r="O21" s="64"/>
      <c r="P21" s="64"/>
      <c r="Q21" s="65"/>
    </row>
    <row r="22" spans="1:17" ht="15">
      <c r="A22" s="86"/>
      <c r="B22" s="47"/>
      <c r="C22" s="47"/>
      <c r="D22" s="47"/>
      <c r="E22" s="26"/>
      <c r="F22" s="80"/>
      <c r="G22" s="87"/>
      <c r="H22" s="87"/>
      <c r="I22" s="87"/>
      <c r="J22" s="47"/>
      <c r="K22" s="47"/>
      <c r="L22" s="51"/>
      <c r="M22" s="52"/>
      <c r="N22" s="52"/>
      <c r="O22" s="52"/>
      <c r="P22" s="52"/>
      <c r="Q22" s="53"/>
    </row>
    <row r="23" ht="5.25" customHeight="1"/>
    <row r="24" spans="1:17" ht="18.75" customHeight="1">
      <c r="A24" s="95" t="s">
        <v>17</v>
      </c>
      <c r="B24" s="96"/>
      <c r="C24" s="99" t="s">
        <v>18</v>
      </c>
      <c r="D24" s="71" t="s">
        <v>19</v>
      </c>
      <c r="E24" s="30" t="s">
        <v>49</v>
      </c>
      <c r="F24" s="71" t="s">
        <v>20</v>
      </c>
      <c r="G24" s="88" t="s">
        <v>21</v>
      </c>
      <c r="H24" s="89"/>
      <c r="I24" s="90"/>
      <c r="J24" s="94" t="s">
        <v>22</v>
      </c>
      <c r="K24" s="94"/>
      <c r="L24" s="94" t="s">
        <v>23</v>
      </c>
      <c r="M24" s="94" t="s">
        <v>24</v>
      </c>
      <c r="N24" s="94"/>
      <c r="O24" s="94"/>
      <c r="P24" s="71" t="s">
        <v>25</v>
      </c>
      <c r="Q24" s="71" t="s">
        <v>26</v>
      </c>
    </row>
    <row r="25" spans="1:17" ht="18.75" customHeight="1">
      <c r="A25" s="97"/>
      <c r="B25" s="98"/>
      <c r="C25" s="100"/>
      <c r="D25" s="73"/>
      <c r="E25" s="31" t="s">
        <v>17</v>
      </c>
      <c r="F25" s="73"/>
      <c r="G25" s="91"/>
      <c r="H25" s="92"/>
      <c r="I25" s="93"/>
      <c r="J25" s="94"/>
      <c r="K25" s="94"/>
      <c r="L25" s="94"/>
      <c r="M25" s="28" t="s">
        <v>27</v>
      </c>
      <c r="N25" s="29" t="s">
        <v>28</v>
      </c>
      <c r="O25" s="29" t="s">
        <v>29</v>
      </c>
      <c r="P25" s="73"/>
      <c r="Q25" s="73"/>
    </row>
    <row r="26" spans="1:21" ht="26.25" customHeight="1">
      <c r="A26" s="12" t="s">
        <v>30</v>
      </c>
      <c r="B26" s="13"/>
      <c r="C26" s="1">
        <v>3</v>
      </c>
      <c r="D26" s="1">
        <v>59</v>
      </c>
      <c r="E26" s="1">
        <f>SUM(F26*12)</f>
        <v>2124</v>
      </c>
      <c r="F26" s="1">
        <f aca="true" t="shared" si="0" ref="F26:F31">D26*C26</f>
        <v>177</v>
      </c>
      <c r="G26" s="14">
        <v>1</v>
      </c>
      <c r="H26" s="15" t="s">
        <v>31</v>
      </c>
      <c r="I26" s="16">
        <f>D26</f>
        <v>59</v>
      </c>
      <c r="J26" s="101" t="s">
        <v>32</v>
      </c>
      <c r="K26" s="102"/>
      <c r="L26" s="29" t="s">
        <v>33</v>
      </c>
      <c r="M26" s="17">
        <v>25</v>
      </c>
      <c r="N26" s="17">
        <v>16</v>
      </c>
      <c r="O26" s="17">
        <v>16</v>
      </c>
      <c r="P26" s="18">
        <f>14.8*D26</f>
        <v>873.2</v>
      </c>
      <c r="Q26" s="18">
        <f>16*D26</f>
        <v>944</v>
      </c>
      <c r="R26" s="19">
        <v>18</v>
      </c>
      <c r="S26" s="19">
        <v>19.25</v>
      </c>
      <c r="U26" s="20"/>
    </row>
    <row r="27" spans="1:19" ht="26.25" customHeight="1">
      <c r="A27" s="12" t="s">
        <v>34</v>
      </c>
      <c r="B27" s="13"/>
      <c r="C27" s="1">
        <v>3</v>
      </c>
      <c r="D27" s="1">
        <v>58</v>
      </c>
      <c r="E27" s="1">
        <f aca="true" t="shared" si="1" ref="E27:E33">SUM(F27*12)</f>
        <v>2088</v>
      </c>
      <c r="F27" s="1">
        <f t="shared" si="0"/>
        <v>174</v>
      </c>
      <c r="G27" s="14">
        <f aca="true" t="shared" si="2" ref="G27:G33">I26+1</f>
        <v>60</v>
      </c>
      <c r="H27" s="15" t="s">
        <v>31</v>
      </c>
      <c r="I27" s="16">
        <f aca="true" t="shared" si="3" ref="I27:I33">I26+D27</f>
        <v>117</v>
      </c>
      <c r="J27" s="101" t="s">
        <v>32</v>
      </c>
      <c r="K27" s="102"/>
      <c r="L27" s="29" t="s">
        <v>33</v>
      </c>
      <c r="M27" s="17">
        <v>25</v>
      </c>
      <c r="N27" s="17">
        <v>16</v>
      </c>
      <c r="O27" s="17">
        <v>16</v>
      </c>
      <c r="P27" s="18">
        <f aca="true" t="shared" si="4" ref="P27:P33">14.8*D27</f>
        <v>858.4000000000001</v>
      </c>
      <c r="Q27" s="18">
        <f aca="true" t="shared" si="5" ref="Q27:Q33">16*D27</f>
        <v>928</v>
      </c>
      <c r="R27" s="19"/>
      <c r="S27" s="19"/>
    </row>
    <row r="28" spans="1:21" ht="26.25" customHeight="1">
      <c r="A28" s="12" t="s">
        <v>35</v>
      </c>
      <c r="B28" s="13"/>
      <c r="C28" s="1">
        <v>3</v>
      </c>
      <c r="D28" s="1">
        <v>59</v>
      </c>
      <c r="E28" s="1">
        <f t="shared" si="1"/>
        <v>2124</v>
      </c>
      <c r="F28" s="1">
        <f t="shared" si="0"/>
        <v>177</v>
      </c>
      <c r="G28" s="14">
        <f t="shared" si="2"/>
        <v>118</v>
      </c>
      <c r="H28" s="15" t="s">
        <v>31</v>
      </c>
      <c r="I28" s="16">
        <f t="shared" si="3"/>
        <v>176</v>
      </c>
      <c r="J28" s="101" t="s">
        <v>32</v>
      </c>
      <c r="K28" s="102"/>
      <c r="L28" s="29" t="s">
        <v>33</v>
      </c>
      <c r="M28" s="17">
        <v>25</v>
      </c>
      <c r="N28" s="17">
        <v>16</v>
      </c>
      <c r="O28" s="17">
        <v>16</v>
      </c>
      <c r="P28" s="18">
        <f t="shared" si="4"/>
        <v>873.2</v>
      </c>
      <c r="Q28" s="18">
        <f t="shared" si="5"/>
        <v>944</v>
      </c>
      <c r="R28" s="21"/>
      <c r="S28" s="21"/>
      <c r="U28" s="20"/>
    </row>
    <row r="29" spans="1:21" ht="26.25" customHeight="1">
      <c r="A29" s="12" t="s">
        <v>36</v>
      </c>
      <c r="B29" s="13"/>
      <c r="C29" s="1">
        <v>3</v>
      </c>
      <c r="D29" s="1">
        <v>61</v>
      </c>
      <c r="E29" s="1">
        <f t="shared" si="1"/>
        <v>2196</v>
      </c>
      <c r="F29" s="1">
        <f t="shared" si="0"/>
        <v>183</v>
      </c>
      <c r="G29" s="14">
        <f t="shared" si="2"/>
        <v>177</v>
      </c>
      <c r="H29" s="15" t="s">
        <v>31</v>
      </c>
      <c r="I29" s="16">
        <f t="shared" si="3"/>
        <v>237</v>
      </c>
      <c r="J29" s="101" t="s">
        <v>32</v>
      </c>
      <c r="K29" s="102"/>
      <c r="L29" s="29" t="s">
        <v>33</v>
      </c>
      <c r="M29" s="17">
        <v>25</v>
      </c>
      <c r="N29" s="17">
        <v>16</v>
      </c>
      <c r="O29" s="17">
        <v>16</v>
      </c>
      <c r="P29" s="18">
        <f t="shared" si="4"/>
        <v>902.8000000000001</v>
      </c>
      <c r="Q29" s="18">
        <f t="shared" si="5"/>
        <v>976</v>
      </c>
      <c r="R29" s="20"/>
      <c r="S29" s="20"/>
      <c r="U29" s="20"/>
    </row>
    <row r="30" spans="1:21" ht="26.25" customHeight="1">
      <c r="A30" s="12" t="s">
        <v>37</v>
      </c>
      <c r="B30" s="13"/>
      <c r="C30" s="1">
        <v>3</v>
      </c>
      <c r="D30" s="1">
        <v>59</v>
      </c>
      <c r="E30" s="1">
        <f t="shared" si="1"/>
        <v>2124</v>
      </c>
      <c r="F30" s="1">
        <f t="shared" si="0"/>
        <v>177</v>
      </c>
      <c r="G30" s="14">
        <f t="shared" si="2"/>
        <v>238</v>
      </c>
      <c r="H30" s="15" t="s">
        <v>31</v>
      </c>
      <c r="I30" s="16">
        <f t="shared" si="3"/>
        <v>296</v>
      </c>
      <c r="J30" s="101" t="s">
        <v>32</v>
      </c>
      <c r="K30" s="102"/>
      <c r="L30" s="29" t="s">
        <v>33</v>
      </c>
      <c r="M30" s="17">
        <v>25</v>
      </c>
      <c r="N30" s="17">
        <v>16</v>
      </c>
      <c r="O30" s="17">
        <v>16</v>
      </c>
      <c r="P30" s="18">
        <f t="shared" si="4"/>
        <v>873.2</v>
      </c>
      <c r="Q30" s="18">
        <f t="shared" si="5"/>
        <v>944</v>
      </c>
      <c r="R30" s="21"/>
      <c r="S30" s="21"/>
      <c r="U30" s="20"/>
    </row>
    <row r="31" spans="1:21" ht="26.25" customHeight="1">
      <c r="A31" s="12" t="s">
        <v>38</v>
      </c>
      <c r="B31" s="13"/>
      <c r="C31" s="1">
        <v>3</v>
      </c>
      <c r="D31" s="1">
        <v>59</v>
      </c>
      <c r="E31" s="1">
        <f t="shared" si="1"/>
        <v>2124</v>
      </c>
      <c r="F31" s="1">
        <f t="shared" si="0"/>
        <v>177</v>
      </c>
      <c r="G31" s="14">
        <f t="shared" si="2"/>
        <v>297</v>
      </c>
      <c r="H31" s="15" t="s">
        <v>31</v>
      </c>
      <c r="I31" s="16">
        <f t="shared" si="3"/>
        <v>355</v>
      </c>
      <c r="J31" s="101" t="s">
        <v>32</v>
      </c>
      <c r="K31" s="102"/>
      <c r="L31" s="29" t="s">
        <v>33</v>
      </c>
      <c r="M31" s="17">
        <v>25</v>
      </c>
      <c r="N31" s="17">
        <v>16</v>
      </c>
      <c r="O31" s="17">
        <v>16</v>
      </c>
      <c r="P31" s="18">
        <f t="shared" si="4"/>
        <v>873.2</v>
      </c>
      <c r="Q31" s="18">
        <f t="shared" si="5"/>
        <v>944</v>
      </c>
      <c r="R31" s="20"/>
      <c r="S31" s="20"/>
      <c r="U31" s="20"/>
    </row>
    <row r="32" spans="1:21" ht="26.25" customHeight="1">
      <c r="A32" s="12" t="s">
        <v>39</v>
      </c>
      <c r="B32" s="13"/>
      <c r="C32" s="1">
        <v>3</v>
      </c>
      <c r="D32" s="1">
        <v>59</v>
      </c>
      <c r="E32" s="1">
        <f t="shared" si="1"/>
        <v>2124</v>
      </c>
      <c r="F32" s="1">
        <f>D32*C32</f>
        <v>177</v>
      </c>
      <c r="G32" s="14">
        <f t="shared" si="2"/>
        <v>356</v>
      </c>
      <c r="H32" s="15" t="s">
        <v>31</v>
      </c>
      <c r="I32" s="16">
        <f t="shared" si="3"/>
        <v>414</v>
      </c>
      <c r="J32" s="101" t="s">
        <v>32</v>
      </c>
      <c r="K32" s="102"/>
      <c r="L32" s="29" t="s">
        <v>33</v>
      </c>
      <c r="M32" s="17">
        <v>25</v>
      </c>
      <c r="N32" s="17">
        <v>16</v>
      </c>
      <c r="O32" s="17">
        <v>16</v>
      </c>
      <c r="P32" s="18">
        <f t="shared" si="4"/>
        <v>873.2</v>
      </c>
      <c r="Q32" s="18">
        <f t="shared" si="5"/>
        <v>944</v>
      </c>
      <c r="R32" s="20"/>
      <c r="S32" s="20"/>
      <c r="U32" s="20"/>
    </row>
    <row r="33" spans="1:21" ht="26.25" customHeight="1">
      <c r="A33" s="12" t="s">
        <v>40</v>
      </c>
      <c r="B33" s="13"/>
      <c r="C33" s="1">
        <v>3</v>
      </c>
      <c r="D33" s="1">
        <v>56</v>
      </c>
      <c r="E33" s="1">
        <f t="shared" si="1"/>
        <v>2016</v>
      </c>
      <c r="F33" s="1">
        <f>D33*C33</f>
        <v>168</v>
      </c>
      <c r="G33" s="14">
        <f t="shared" si="2"/>
        <v>415</v>
      </c>
      <c r="H33" s="15" t="s">
        <v>31</v>
      </c>
      <c r="I33" s="16">
        <f t="shared" si="3"/>
        <v>470</v>
      </c>
      <c r="J33" s="101" t="s">
        <v>32</v>
      </c>
      <c r="K33" s="102"/>
      <c r="L33" s="29" t="s">
        <v>33</v>
      </c>
      <c r="M33" s="17">
        <v>25</v>
      </c>
      <c r="N33" s="17">
        <v>16</v>
      </c>
      <c r="O33" s="17">
        <v>16</v>
      </c>
      <c r="P33" s="18">
        <f t="shared" si="4"/>
        <v>828.8000000000001</v>
      </c>
      <c r="Q33" s="18">
        <f t="shared" si="5"/>
        <v>896</v>
      </c>
      <c r="R33" s="20"/>
      <c r="S33" s="20"/>
      <c r="U33" s="20"/>
    </row>
    <row r="34" spans="1:21" ht="26.25" customHeight="1">
      <c r="A34" s="12"/>
      <c r="B34" s="13"/>
      <c r="C34" s="1"/>
      <c r="D34" s="1"/>
      <c r="E34" s="1"/>
      <c r="F34" s="1"/>
      <c r="G34" s="14"/>
      <c r="H34" s="15"/>
      <c r="I34" s="16"/>
      <c r="J34" s="101"/>
      <c r="K34" s="102"/>
      <c r="L34" s="29"/>
      <c r="M34" s="29"/>
      <c r="N34" s="17"/>
      <c r="O34" s="29"/>
      <c r="P34" s="18"/>
      <c r="Q34" s="18"/>
      <c r="R34" s="20"/>
      <c r="S34" s="20"/>
      <c r="U34" s="20"/>
    </row>
    <row r="35" spans="1:21" ht="26.25" customHeight="1">
      <c r="A35" s="12"/>
      <c r="B35" s="13"/>
      <c r="C35" s="1"/>
      <c r="D35" s="1"/>
      <c r="E35" s="1"/>
      <c r="F35" s="1"/>
      <c r="G35" s="14"/>
      <c r="H35" s="15"/>
      <c r="I35" s="16"/>
      <c r="J35" s="101"/>
      <c r="K35" s="102"/>
      <c r="L35" s="29"/>
      <c r="M35" s="29"/>
      <c r="N35" s="17"/>
      <c r="O35" s="29"/>
      <c r="P35" s="18"/>
      <c r="Q35" s="18"/>
      <c r="R35" s="20"/>
      <c r="S35" s="20"/>
      <c r="U35" s="20"/>
    </row>
    <row r="36" spans="1:21" ht="26.25" customHeight="1">
      <c r="A36" s="12"/>
      <c r="B36" s="13"/>
      <c r="C36" s="1"/>
      <c r="D36" s="1"/>
      <c r="E36" s="1"/>
      <c r="F36" s="1"/>
      <c r="G36" s="14"/>
      <c r="H36" s="15"/>
      <c r="I36" s="16"/>
      <c r="J36" s="101"/>
      <c r="K36" s="102"/>
      <c r="L36" s="29"/>
      <c r="M36" s="29"/>
      <c r="N36" s="17"/>
      <c r="O36" s="29"/>
      <c r="P36" s="18"/>
      <c r="Q36" s="18"/>
      <c r="R36" s="20"/>
      <c r="S36" s="20"/>
      <c r="U36" s="20"/>
    </row>
    <row r="37" spans="1:21" ht="26.25" customHeight="1">
      <c r="A37" s="12"/>
      <c r="B37" s="13"/>
      <c r="C37" s="1"/>
      <c r="D37" s="1"/>
      <c r="E37" s="1"/>
      <c r="F37" s="1"/>
      <c r="G37" s="14"/>
      <c r="H37" s="15"/>
      <c r="I37" s="16"/>
      <c r="J37" s="101"/>
      <c r="K37" s="102"/>
      <c r="L37" s="29"/>
      <c r="M37" s="29"/>
      <c r="N37" s="17"/>
      <c r="O37" s="29"/>
      <c r="P37" s="18"/>
      <c r="Q37" s="18"/>
      <c r="R37" s="20"/>
      <c r="S37" s="20"/>
      <c r="U37" s="20"/>
    </row>
    <row r="38" spans="1:17" ht="24" customHeight="1">
      <c r="A38" s="66" t="s">
        <v>41</v>
      </c>
      <c r="B38" s="67"/>
      <c r="C38" s="68"/>
      <c r="D38" s="26">
        <f>SUM(D26:D37)</f>
        <v>470</v>
      </c>
      <c r="E38" s="34">
        <f>SUM(E26:E37)</f>
        <v>16920</v>
      </c>
      <c r="F38" s="22">
        <f>SUM(F26:F37)</f>
        <v>1410</v>
      </c>
      <c r="G38" s="66"/>
      <c r="H38" s="67"/>
      <c r="I38" s="68"/>
      <c r="J38" s="47"/>
      <c r="K38" s="47"/>
      <c r="L38" s="23"/>
      <c r="M38" s="47"/>
      <c r="N38" s="47"/>
      <c r="O38" s="47"/>
      <c r="P38" s="24">
        <f>SUM(P26:P37)</f>
        <v>6956</v>
      </c>
      <c r="Q38" s="24">
        <f>SUM(Q26:Q37)</f>
        <v>7520</v>
      </c>
    </row>
    <row r="39" spans="1:17" ht="24" customHeight="1">
      <c r="A39" s="80" t="s">
        <v>42</v>
      </c>
      <c r="B39" s="80"/>
      <c r="C39" s="47"/>
      <c r="D39" s="47"/>
      <c r="E39" s="47"/>
      <c r="F39" s="47"/>
      <c r="G39" s="47"/>
      <c r="H39" s="47"/>
      <c r="I39" s="47"/>
      <c r="J39" s="80" t="s">
        <v>1</v>
      </c>
      <c r="K39" s="80"/>
      <c r="L39" s="103">
        <v>43490</v>
      </c>
      <c r="M39" s="104"/>
      <c r="N39" s="104"/>
      <c r="O39" s="104"/>
      <c r="P39" s="104"/>
      <c r="Q39" s="105"/>
    </row>
    <row r="41" spans="16:17" ht="15">
      <c r="P41" s="25"/>
      <c r="Q41" s="25"/>
    </row>
  </sheetData>
  <sheetProtection/>
  <mergeCells count="71">
    <mergeCell ref="M38:O38"/>
    <mergeCell ref="A39:B39"/>
    <mergeCell ref="C39:I39"/>
    <mergeCell ref="J39:K39"/>
    <mergeCell ref="L39:Q39"/>
    <mergeCell ref="A38:C38"/>
    <mergeCell ref="G38:I38"/>
    <mergeCell ref="J38:K38"/>
    <mergeCell ref="J30:K30"/>
    <mergeCell ref="J31:K31"/>
    <mergeCell ref="J34:K34"/>
    <mergeCell ref="J35:K35"/>
    <mergeCell ref="J36:K36"/>
    <mergeCell ref="J37:K37"/>
    <mergeCell ref="P24:P25"/>
    <mergeCell ref="Q24:Q25"/>
    <mergeCell ref="J26:K26"/>
    <mergeCell ref="J27:K27"/>
    <mergeCell ref="J32:K32"/>
    <mergeCell ref="J33:K33"/>
    <mergeCell ref="L24:L25"/>
    <mergeCell ref="M24:O24"/>
    <mergeCell ref="J28:K28"/>
    <mergeCell ref="J29:K29"/>
    <mergeCell ref="G24:I25"/>
    <mergeCell ref="J24:K25"/>
    <mergeCell ref="B19:D20"/>
    <mergeCell ref="F19:F20"/>
    <mergeCell ref="G19:I20"/>
    <mergeCell ref="J17:K22"/>
    <mergeCell ref="A24:B25"/>
    <mergeCell ref="C24:C25"/>
    <mergeCell ref="D24:D25"/>
    <mergeCell ref="F24:F25"/>
    <mergeCell ref="H15:I16"/>
    <mergeCell ref="J15:K16"/>
    <mergeCell ref="A16:G16"/>
    <mergeCell ref="A21:A22"/>
    <mergeCell ref="B21:D22"/>
    <mergeCell ref="F21:F22"/>
    <mergeCell ref="G21:I22"/>
    <mergeCell ref="B14:G14"/>
    <mergeCell ref="A19:A20"/>
    <mergeCell ref="A11:A15"/>
    <mergeCell ref="B11:G11"/>
    <mergeCell ref="H11:I12"/>
    <mergeCell ref="A17:A18"/>
    <mergeCell ref="B17:D18"/>
    <mergeCell ref="F17:F18"/>
    <mergeCell ref="G17:I18"/>
    <mergeCell ref="B15:G15"/>
    <mergeCell ref="J7:K9"/>
    <mergeCell ref="L7:M9"/>
    <mergeCell ref="B8:G8"/>
    <mergeCell ref="B9:G9"/>
    <mergeCell ref="J11:K12"/>
    <mergeCell ref="L11:Q22"/>
    <mergeCell ref="B12:G12"/>
    <mergeCell ref="B13:G13"/>
    <mergeCell ref="H13:I14"/>
    <mergeCell ref="J13:K14"/>
    <mergeCell ref="D1:O2"/>
    <mergeCell ref="A5:A9"/>
    <mergeCell ref="B5:G5"/>
    <mergeCell ref="H5:I6"/>
    <mergeCell ref="J5:K6"/>
    <mergeCell ref="L5:M6"/>
    <mergeCell ref="N5:Q6"/>
    <mergeCell ref="B6:G6"/>
    <mergeCell ref="B7:G7"/>
    <mergeCell ref="H7:I9"/>
  </mergeCells>
  <printOptions/>
  <pageMargins left="0.7" right="0.7" top="0.75" bottom="0.75" header="0.3" footer="0.3"/>
  <pageSetup fitToHeight="1" fitToWidth="1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2019-02-19T19:24:52Z</cp:lastPrinted>
  <dcterms:created xsi:type="dcterms:W3CDTF">2016-11-17T00:47:15Z</dcterms:created>
  <dcterms:modified xsi:type="dcterms:W3CDTF">2019-04-26T06:41:56Z</dcterms:modified>
  <cp:category/>
  <cp:version/>
  <cp:contentType/>
  <cp:contentStatus/>
</cp:coreProperties>
</file>